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7480" windowHeight="21160" tabRatio="911"/>
  </bookViews>
  <sheets>
    <sheet name="Отчёт" sheetId="1" r:id="rId1"/>
    <sheet name="Черновые" sheetId="2" r:id="rId2"/>
    <sheet name="Чистовые" sheetId="38" r:id="rId3"/>
    <sheet name="Электрика" sheetId="39" r:id="rId4"/>
    <sheet name="Санузлы" sheetId="40" r:id="rId5"/>
    <sheet name="Окна и балконы" sheetId="43" r:id="rId6"/>
    <sheet name="Потолки" sheetId="54" r:id="rId7"/>
    <sheet name="Двери" sheetId="44" r:id="rId8"/>
    <sheet name="Разное" sheetId="29" r:id="rId9"/>
    <sheet name="Платежи" sheetId="37" r:id="rId10"/>
    <sheet name="Кондиционеры" sheetId="55" r:id="rId11"/>
    <sheet name="Отопление" sheetId="56" r:id="rId12"/>
    <sheet name="Свет" sheetId="57" r:id="rId13"/>
    <sheet name="Кухня" sheetId="58" r:id="rId14"/>
    <sheet name="Мебель" sheetId="59" r:id="rId15"/>
    <sheet name="Техника" sheetId="60" r:id="rId16"/>
    <sheet name="Аксессуары" sheetId="61" r:id="rId17"/>
    <sheet name="Другие покупки" sheetId="62" r:id="rId18"/>
    <sheet name="Перерасход" sheetId="31" r:id="rId1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37" l="1"/>
  <c r="M2" i="2"/>
  <c r="M2" i="38"/>
  <c r="M2" i="39"/>
  <c r="M2" i="40"/>
  <c r="M2" i="43"/>
  <c r="M2" i="54"/>
  <c r="M2" i="44"/>
  <c r="M2" i="55"/>
  <c r="M2" i="56"/>
  <c r="M2" i="57"/>
  <c r="M2" i="58"/>
  <c r="M2" i="59"/>
  <c r="M2" i="60"/>
  <c r="M2" i="61"/>
  <c r="M2" i="62"/>
  <c r="E3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84" i="29"/>
  <c r="E85" i="29"/>
  <c r="E86" i="29"/>
  <c r="E87" i="29"/>
  <c r="E88" i="29"/>
  <c r="E89" i="29"/>
  <c r="E90" i="29"/>
  <c r="E91" i="29"/>
  <c r="E92" i="29"/>
  <c r="E93" i="29"/>
  <c r="E94" i="29"/>
  <c r="E95" i="29"/>
  <c r="E96" i="29"/>
  <c r="E97" i="29"/>
  <c r="E98" i="29"/>
  <c r="E99" i="29"/>
  <c r="E100" i="29"/>
  <c r="I2" i="29"/>
  <c r="C12" i="1"/>
  <c r="G3" i="31"/>
  <c r="E3" i="31"/>
  <c r="H3" i="31"/>
  <c r="G4" i="31"/>
  <c r="E4" i="31"/>
  <c r="H4" i="31"/>
  <c r="G5" i="31"/>
  <c r="E5" i="31"/>
  <c r="H5" i="31"/>
  <c r="G6" i="31"/>
  <c r="E6" i="31"/>
  <c r="H6" i="31"/>
  <c r="G7" i="31"/>
  <c r="E7" i="31"/>
  <c r="H7" i="31"/>
  <c r="G8" i="31"/>
  <c r="E8" i="31"/>
  <c r="H8" i="31"/>
  <c r="G9" i="31"/>
  <c r="E9" i="31"/>
  <c r="H9" i="31"/>
  <c r="G10" i="31"/>
  <c r="E10" i="31"/>
  <c r="H10" i="31"/>
  <c r="G11" i="31"/>
  <c r="E11" i="31"/>
  <c r="H11" i="31"/>
  <c r="G12" i="31"/>
  <c r="E12" i="31"/>
  <c r="H12" i="31"/>
  <c r="G13" i="31"/>
  <c r="E13" i="31"/>
  <c r="H13" i="31"/>
  <c r="G14" i="31"/>
  <c r="E14" i="31"/>
  <c r="H14" i="31"/>
  <c r="G15" i="31"/>
  <c r="E15" i="31"/>
  <c r="H15" i="31"/>
  <c r="G16" i="31"/>
  <c r="E16" i="31"/>
  <c r="H16" i="31"/>
  <c r="G17" i="31"/>
  <c r="E17" i="31"/>
  <c r="H17" i="31"/>
  <c r="G18" i="31"/>
  <c r="E18" i="31"/>
  <c r="H18" i="31"/>
  <c r="G19" i="31"/>
  <c r="E19" i="31"/>
  <c r="H19" i="31"/>
  <c r="G20" i="31"/>
  <c r="E20" i="31"/>
  <c r="H20" i="31"/>
  <c r="G21" i="31"/>
  <c r="E21" i="31"/>
  <c r="H21" i="31"/>
  <c r="G22" i="31"/>
  <c r="E22" i="31"/>
  <c r="H22" i="31"/>
  <c r="G23" i="31"/>
  <c r="E23" i="31"/>
  <c r="H23" i="31"/>
  <c r="G24" i="31"/>
  <c r="E24" i="31"/>
  <c r="H24" i="31"/>
  <c r="G25" i="31"/>
  <c r="E25" i="31"/>
  <c r="H25" i="31"/>
  <c r="G26" i="31"/>
  <c r="E26" i="31"/>
  <c r="H26" i="31"/>
  <c r="G27" i="31"/>
  <c r="E27" i="31"/>
  <c r="H27" i="31"/>
  <c r="G28" i="31"/>
  <c r="E28" i="31"/>
  <c r="H28" i="31"/>
  <c r="G29" i="31"/>
  <c r="E29" i="31"/>
  <c r="H29" i="31"/>
  <c r="G30" i="31"/>
  <c r="E30" i="31"/>
  <c r="H30" i="31"/>
  <c r="G31" i="31"/>
  <c r="E31" i="31"/>
  <c r="H31" i="31"/>
  <c r="G32" i="31"/>
  <c r="E32" i="31"/>
  <c r="H32" i="31"/>
  <c r="L2" i="31"/>
  <c r="C28" i="1"/>
  <c r="E3" i="62"/>
  <c r="E4" i="62"/>
  <c r="E5" i="62"/>
  <c r="E6" i="62"/>
  <c r="E7" i="62"/>
  <c r="E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36" i="62"/>
  <c r="E37" i="62"/>
  <c r="E38" i="62"/>
  <c r="E39" i="62"/>
  <c r="E40" i="62"/>
  <c r="E41" i="62"/>
  <c r="E42" i="62"/>
  <c r="E43" i="62"/>
  <c r="E44" i="62"/>
  <c r="E45" i="62"/>
  <c r="E46" i="62"/>
  <c r="E47" i="62"/>
  <c r="E48" i="62"/>
  <c r="E49" i="62"/>
  <c r="E50" i="62"/>
  <c r="J2" i="62"/>
  <c r="C27" i="1"/>
  <c r="E3" i="61"/>
  <c r="E4" i="61"/>
  <c r="E5" i="61"/>
  <c r="E6" i="61"/>
  <c r="E7" i="61"/>
  <c r="E8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J2" i="61"/>
  <c r="C26" i="1"/>
  <c r="E3" i="60"/>
  <c r="E4" i="60"/>
  <c r="E5" i="60"/>
  <c r="E6" i="60"/>
  <c r="E7" i="60"/>
  <c r="E8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J2" i="60"/>
  <c r="C25" i="1"/>
  <c r="E3" i="59"/>
  <c r="E4" i="59"/>
  <c r="E5" i="59"/>
  <c r="E6" i="59"/>
  <c r="E7" i="59"/>
  <c r="E8" i="59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J2" i="59"/>
  <c r="C24" i="1"/>
  <c r="E3" i="58"/>
  <c r="E4" i="58"/>
  <c r="E5" i="58"/>
  <c r="E6" i="58"/>
  <c r="E7" i="58"/>
  <c r="E8" i="58"/>
  <c r="E9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J2" i="58"/>
  <c r="C23" i="1"/>
  <c r="E3" i="57"/>
  <c r="E4" i="57"/>
  <c r="E5" i="57"/>
  <c r="E6" i="57"/>
  <c r="E7" i="57"/>
  <c r="E8" i="57"/>
  <c r="E9" i="57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J2" i="57"/>
  <c r="C22" i="1"/>
  <c r="E3" i="56"/>
  <c r="E4" i="56"/>
  <c r="E5" i="56"/>
  <c r="E6" i="56"/>
  <c r="E7" i="56"/>
  <c r="E8" i="56"/>
  <c r="E9" i="56"/>
  <c r="E10" i="56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44" i="56"/>
  <c r="E45" i="56"/>
  <c r="E46" i="56"/>
  <c r="E47" i="56"/>
  <c r="E48" i="56"/>
  <c r="E49" i="56"/>
  <c r="E50" i="56"/>
  <c r="J2" i="56"/>
  <c r="C21" i="1"/>
  <c r="E3" i="55"/>
  <c r="E4" i="55"/>
  <c r="E5" i="55"/>
  <c r="E6" i="55"/>
  <c r="E7" i="55"/>
  <c r="E8" i="55"/>
  <c r="E9" i="55"/>
  <c r="E10" i="55"/>
  <c r="E11" i="55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2" i="55"/>
  <c r="E33" i="55"/>
  <c r="E34" i="55"/>
  <c r="E35" i="55"/>
  <c r="E36" i="55"/>
  <c r="E37" i="55"/>
  <c r="E38" i="55"/>
  <c r="E39" i="55"/>
  <c r="E40" i="55"/>
  <c r="E41" i="55"/>
  <c r="E42" i="55"/>
  <c r="E43" i="55"/>
  <c r="E44" i="55"/>
  <c r="E45" i="55"/>
  <c r="E46" i="55"/>
  <c r="E47" i="55"/>
  <c r="E48" i="55"/>
  <c r="E49" i="55"/>
  <c r="E50" i="55"/>
  <c r="J2" i="55"/>
  <c r="C20" i="1"/>
  <c r="E3" i="44"/>
  <c r="E4" i="44"/>
  <c r="E5" i="44"/>
  <c r="E6" i="44"/>
  <c r="E7" i="44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J2" i="44"/>
  <c r="C8" i="1"/>
  <c r="E3" i="54"/>
  <c r="E4" i="54"/>
  <c r="E5" i="54"/>
  <c r="E6" i="54"/>
  <c r="E7" i="54"/>
  <c r="E8" i="54"/>
  <c r="E9" i="54"/>
  <c r="E10" i="54"/>
  <c r="E11" i="54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J2" i="54"/>
  <c r="C7" i="1"/>
  <c r="O2" i="62"/>
  <c r="O2" i="61"/>
  <c r="O2" i="60"/>
  <c r="O2" i="59"/>
  <c r="O2" i="58"/>
  <c r="O2" i="57"/>
  <c r="O2" i="56"/>
  <c r="O2" i="55"/>
  <c r="O2" i="54"/>
  <c r="O2" i="44"/>
  <c r="E3" i="43"/>
  <c r="E4" i="43"/>
  <c r="E5" i="43"/>
  <c r="E6" i="43"/>
  <c r="E7" i="43"/>
  <c r="E8" i="43"/>
  <c r="E9" i="43"/>
  <c r="E10" i="43"/>
  <c r="E11" i="43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O2" i="43"/>
  <c r="J2" i="43"/>
  <c r="E3" i="40"/>
  <c r="E4" i="40"/>
  <c r="E5" i="40"/>
  <c r="E6" i="40"/>
  <c r="E7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O2" i="40"/>
  <c r="J2" i="40"/>
  <c r="E3" i="39"/>
  <c r="E4" i="39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E103" i="39"/>
  <c r="E104" i="39"/>
  <c r="E105" i="39"/>
  <c r="E106" i="39"/>
  <c r="E107" i="39"/>
  <c r="E108" i="39"/>
  <c r="E109" i="39"/>
  <c r="E110" i="39"/>
  <c r="E111" i="39"/>
  <c r="E112" i="39"/>
  <c r="E113" i="39"/>
  <c r="E114" i="39"/>
  <c r="E115" i="39"/>
  <c r="E116" i="39"/>
  <c r="E117" i="39"/>
  <c r="E118" i="39"/>
  <c r="E119" i="39"/>
  <c r="E120" i="39"/>
  <c r="E121" i="39"/>
  <c r="E122" i="39"/>
  <c r="E123" i="39"/>
  <c r="E124" i="39"/>
  <c r="E125" i="39"/>
  <c r="E126" i="39"/>
  <c r="E127" i="39"/>
  <c r="E128" i="39"/>
  <c r="E129" i="39"/>
  <c r="E130" i="39"/>
  <c r="E131" i="39"/>
  <c r="E132" i="39"/>
  <c r="E133" i="39"/>
  <c r="E134" i="39"/>
  <c r="E135" i="39"/>
  <c r="E136" i="39"/>
  <c r="E137" i="39"/>
  <c r="E138" i="39"/>
  <c r="E139" i="39"/>
  <c r="E140" i="39"/>
  <c r="E141" i="39"/>
  <c r="E142" i="39"/>
  <c r="E143" i="39"/>
  <c r="E144" i="39"/>
  <c r="E145" i="39"/>
  <c r="E146" i="39"/>
  <c r="E147" i="39"/>
  <c r="E148" i="39"/>
  <c r="E149" i="39"/>
  <c r="E150" i="39"/>
  <c r="O2" i="39"/>
  <c r="J2" i="39"/>
  <c r="E3" i="38"/>
  <c r="E4" i="38"/>
  <c r="E5" i="38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O2" i="38"/>
  <c r="J2" i="38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O2" i="2"/>
  <c r="J2" i="2"/>
  <c r="C6" i="1"/>
  <c r="C5" i="1"/>
  <c r="C4" i="1"/>
  <c r="C3" i="1"/>
  <c r="C2" i="1"/>
  <c r="C11" i="1"/>
  <c r="C13" i="1"/>
  <c r="B14" i="37"/>
  <c r="C14" i="37"/>
  <c r="C23" i="37"/>
  <c r="C17" i="1"/>
  <c r="C18" i="1"/>
  <c r="C10" i="1"/>
  <c r="B23" i="37"/>
  <c r="C14" i="1"/>
</calcChain>
</file>

<file path=xl/sharedStrings.xml><?xml version="1.0" encoding="utf-8"?>
<sst xmlns="http://schemas.openxmlformats.org/spreadsheetml/2006/main" count="403" uniqueCount="209">
  <si>
    <t>Сумма</t>
  </si>
  <si>
    <t>Дополнительная информация</t>
  </si>
  <si>
    <t>Черновые материалы</t>
  </si>
  <si>
    <t>Чистовые материалы</t>
  </si>
  <si>
    <t>Потолки</t>
  </si>
  <si>
    <t>Бытовая и компьютерная техника</t>
  </si>
  <si>
    <t>Аксессуары</t>
  </si>
  <si>
    <t>Другие покупки</t>
  </si>
  <si>
    <t>Перерасход</t>
  </si>
  <si>
    <t>Основные расходы</t>
  </si>
  <si>
    <t>Отчёт</t>
  </si>
  <si>
    <t>Работы</t>
  </si>
  <si>
    <t>Наименование</t>
  </si>
  <si>
    <t>Расходы на потолки, включая подготовку и монтаж вспомогательных элементов</t>
  </si>
  <si>
    <t>Расходы на окна, а также на остекление и обшивку балконов и лоджий</t>
  </si>
  <si>
    <t>Разница между запланированной и фактической стоимостью покупок</t>
  </si>
  <si>
    <t>Баланс</t>
  </si>
  <si>
    <t>Остаток средств заказчика на счету управляющего</t>
  </si>
  <si>
    <t>Двери</t>
  </si>
  <si>
    <t>Сводная таблица расходов на входные и межкомнатные двери, а также на обрамление проёмов</t>
  </si>
  <si>
    <t>Количество</t>
  </si>
  <si>
    <t>Цена</t>
  </si>
  <si>
    <t>Стоимость</t>
  </si>
  <si>
    <t>Дата</t>
  </si>
  <si>
    <t>Доставка</t>
  </si>
  <si>
    <t>Итог листа</t>
  </si>
  <si>
    <t>Электрика</t>
  </si>
  <si>
    <t>-</t>
  </si>
  <si>
    <t>Материалы, комплектующие, крепёж и расходники</t>
  </si>
  <si>
    <t>Сводная таблица расходов на ремонт ванных комнат и туалетов</t>
  </si>
  <si>
    <t>Мебель</t>
  </si>
  <si>
    <t>Запланированная цена</t>
  </si>
  <si>
    <t>Запланированная стоимость</t>
  </si>
  <si>
    <t>Фактическая цена</t>
  </si>
  <si>
    <t>Фактическая стоимость</t>
  </si>
  <si>
    <t>График платежей</t>
  </si>
  <si>
    <t>Монтаж кондиционеров</t>
  </si>
  <si>
    <t>Сборка мебели и кухни</t>
  </si>
  <si>
    <t>Подключение интернета</t>
  </si>
  <si>
    <t>Установка охранных систем</t>
  </si>
  <si>
    <t>Монтаж систем видеонаблюдения</t>
  </si>
  <si>
    <t>Установка дверей</t>
  </si>
  <si>
    <t>Установка натяжных потолков</t>
  </si>
  <si>
    <t>Погрузочно-разгрузочные работы</t>
  </si>
  <si>
    <t>Вынос и вывоз мусора</t>
  </si>
  <si>
    <t>Организационные работы</t>
  </si>
  <si>
    <t>Косметические изменения в проекте</t>
  </si>
  <si>
    <t>Ключевые изменения в проекте</t>
  </si>
  <si>
    <t>Дополнения проекта, не ведущие к увеличению объема работ, входят в стоимость</t>
  </si>
  <si>
    <t>Запоздавшие изменения в проекте</t>
  </si>
  <si>
    <t>Бурение, штробление и прокладывание всех кабелей по рекомендациям инженера входит в стоимость</t>
  </si>
  <si>
    <t>Подготовка проёмов, формирование геометрии помещений и подвод коммуникаций входит в стоимость</t>
  </si>
  <si>
    <t>Полная подготовка проёмов по рекомендациям замерщика входит в стоимость</t>
  </si>
  <si>
    <t>Штробление под трассы кондиционеров и подвод электропитания по рекомендациям инженера входит в стоимость</t>
  </si>
  <si>
    <t>Полная подготовка помещений, включая установку закладных и обработку черновых потолков, входит в стоимость</t>
  </si>
  <si>
    <t>Хранение, складирование и перемещение по объекту материалов, соответствующих данному этапу, входит в стоимость</t>
  </si>
  <si>
    <t>Закупка и доставка материалов</t>
  </si>
  <si>
    <t>Снабжение объекта материалами является обязанностью заказчика и выполняется управляющим по просьбе заказчика</t>
  </si>
  <si>
    <t>Уборка помещений, сбор мусора в мешки и вынос его на лестничную клетку входит в стоимость</t>
  </si>
  <si>
    <t>Отключение стояков, взаимодействие с инженерами субподрядчиков и другие подобные работы являются обязанностью заказчика</t>
  </si>
  <si>
    <t>Дополнения, для реализации которых необходимо переделать уже выполненную работу, не принимаются</t>
  </si>
  <si>
    <t>Изменения, ведущие к увеличению объема работ, оплачиваются соразмерно увеличению объёма работ</t>
  </si>
  <si>
    <t>Монтаж систем отопления</t>
  </si>
  <si>
    <t>Полная подготовка проёмов, формирование ниш и фальш-стен и обработка труб и стыков входят в стоимость</t>
  </si>
  <si>
    <t>Организационные расходы</t>
  </si>
  <si>
    <t>Второстепенные расходы</t>
  </si>
  <si>
    <t>Затраты, которые при недостатке средств можно отложить</t>
  </si>
  <si>
    <t>Общая сумма денег, переданных управляющему или потраченных лично заказчиком</t>
  </si>
  <si>
    <t>Санузлы</t>
  </si>
  <si>
    <t>Кондиционеры</t>
  </si>
  <si>
    <t>Свет</t>
  </si>
  <si>
    <t>Кухня</t>
  </si>
  <si>
    <t>Техника</t>
  </si>
  <si>
    <t>Декоративные элементы, полки, зеркала и т.д.</t>
  </si>
  <si>
    <t>Сумма всех доставок и погрузок-разгрузок</t>
  </si>
  <si>
    <t>Материалы, формирующие внешний вид ремонта</t>
  </si>
  <si>
    <t>Осветительные приборы, лампы и т.д.</t>
  </si>
  <si>
    <t>Электрощиток</t>
  </si>
  <si>
    <t>Корпус для ТВ-краба</t>
  </si>
  <si>
    <t>Вводной кабель</t>
  </si>
  <si>
    <t>Кабель 3*1.5 (свет)</t>
  </si>
  <si>
    <t>Кабель 3*2,5 (розетки)</t>
  </si>
  <si>
    <t>Кабель 3*4 (духовка)</t>
  </si>
  <si>
    <t>Кабель 3*6 (варочная и водонагреватель)</t>
  </si>
  <si>
    <t>ТВ-кабель</t>
  </si>
  <si>
    <t>Гофра</t>
  </si>
  <si>
    <t>Подрозетник</t>
  </si>
  <si>
    <t>Распаечные коробки</t>
  </si>
  <si>
    <t>Клеммники (Ваго) 2</t>
  </si>
  <si>
    <t>Клеммники (Ваго) 4</t>
  </si>
  <si>
    <t>Клеммники (Ваго) 6</t>
  </si>
  <si>
    <t>Силовая розетка</t>
  </si>
  <si>
    <t>Временные розетки</t>
  </si>
  <si>
    <t>Временные выключатели</t>
  </si>
  <si>
    <t>Временные патроны</t>
  </si>
  <si>
    <t>Временные лампы</t>
  </si>
  <si>
    <t>Бирки маркировочные</t>
  </si>
  <si>
    <t>Фломастеры</t>
  </si>
  <si>
    <t>Алебастр 5 кг</t>
  </si>
  <si>
    <t>Ротбанд 5 кг</t>
  </si>
  <si>
    <t>Пажденоидная емкость</t>
  </si>
  <si>
    <t>Подрозетник ГСК</t>
  </si>
  <si>
    <t>Короба</t>
  </si>
  <si>
    <t>Дюбель-гвозди</t>
  </si>
  <si>
    <t>Изолента</t>
  </si>
  <si>
    <t>Дюбеля 6</t>
  </si>
  <si>
    <t>Саморезы</t>
  </si>
  <si>
    <t>Перфолента</t>
  </si>
  <si>
    <t>Саморезики для розеток</t>
  </si>
  <si>
    <t>Дюбель-хомут</t>
  </si>
  <si>
    <t>Термолента</t>
  </si>
  <si>
    <t>Наконечники под обжим</t>
  </si>
  <si>
    <t>Штрапсики (Хилти)</t>
  </si>
  <si>
    <t>Скобы (Хилти)</t>
  </si>
  <si>
    <t>Гвозди 18 + газ</t>
  </si>
  <si>
    <t>Гвозди 20 + газ</t>
  </si>
  <si>
    <t>Гвозди 27 + газ</t>
  </si>
  <si>
    <t>Лента текстильная</t>
  </si>
  <si>
    <t>Биты для шуруповёрта</t>
  </si>
  <si>
    <t>Круги алмазные</t>
  </si>
  <si>
    <t>Коронки</t>
  </si>
  <si>
    <t>Скарпель</t>
  </si>
  <si>
    <t>Буры</t>
  </si>
  <si>
    <t>Мешки для мусора</t>
  </si>
  <si>
    <t>Скотч малярный</t>
  </si>
  <si>
    <t>Скотч прозрачный</t>
  </si>
  <si>
    <t>Клеёнка</t>
  </si>
  <si>
    <t>Перчатки</t>
  </si>
  <si>
    <t>Муфта соединительная</t>
  </si>
  <si>
    <t>Витая пара</t>
  </si>
  <si>
    <t>Чистовая электрика</t>
  </si>
  <si>
    <t>Брус 10*10</t>
  </si>
  <si>
    <t>Брус 50*70</t>
  </si>
  <si>
    <t>Пропитка</t>
  </si>
  <si>
    <t>Крепёж</t>
  </si>
  <si>
    <t>Пена</t>
  </si>
  <si>
    <t>Состав для наружных швов</t>
  </si>
  <si>
    <t>Нащельники</t>
  </si>
  <si>
    <t>Нащельники самоклеящиеся</t>
  </si>
  <si>
    <t>Подоконники</t>
  </si>
  <si>
    <t>Заглушки и стык</t>
  </si>
  <si>
    <t>Панели, крепёж, направляющие и т.д</t>
  </si>
  <si>
    <t>Брус</t>
  </si>
  <si>
    <t>ДСП</t>
  </si>
  <si>
    <t>Рейка</t>
  </si>
  <si>
    <t>Анкеры</t>
  </si>
  <si>
    <t>Шпендики</t>
  </si>
  <si>
    <t>Дюбеля</t>
  </si>
  <si>
    <t>Скобы</t>
  </si>
  <si>
    <t>Провод мед. вязальный</t>
  </si>
  <si>
    <t>Вата</t>
  </si>
  <si>
    <t>Изолон 8-10</t>
  </si>
  <si>
    <t>Изолон 12</t>
  </si>
  <si>
    <t>Ф. пенофол</t>
  </si>
  <si>
    <t>панели</t>
  </si>
  <si>
    <t>откосы</t>
  </si>
  <si>
    <t>J-пр</t>
  </si>
  <si>
    <t>С-пр</t>
  </si>
  <si>
    <t>E-пр</t>
  </si>
  <si>
    <t>П-пр</t>
  </si>
  <si>
    <t>Подоконник</t>
  </si>
  <si>
    <t>Заглушки п.</t>
  </si>
  <si>
    <t>Столешница</t>
  </si>
  <si>
    <t>Силикон</t>
  </si>
  <si>
    <t>Акрил</t>
  </si>
  <si>
    <t>Эл. кабель</t>
  </si>
  <si>
    <t>Сушка</t>
  </si>
  <si>
    <t>Вент. Решетки</t>
  </si>
  <si>
    <t>Линолеум</t>
  </si>
  <si>
    <t>Плинтус</t>
  </si>
  <si>
    <t>Фурнитура пл.</t>
  </si>
  <si>
    <t>Накладка</t>
  </si>
  <si>
    <t>клеенка</t>
  </si>
  <si>
    <t>мешки</t>
  </si>
  <si>
    <t>Сайдинг</t>
  </si>
  <si>
    <t>Угол нар</t>
  </si>
  <si>
    <t>Старт</t>
  </si>
  <si>
    <t>Уголок декор.</t>
  </si>
  <si>
    <t>Биты</t>
  </si>
  <si>
    <t>Сверла</t>
  </si>
  <si>
    <t>Пилки</t>
  </si>
  <si>
    <t>Круги болг.</t>
  </si>
  <si>
    <t>В отчёт</t>
  </si>
  <si>
    <t>Отопление</t>
  </si>
  <si>
    <t>Радиаторы и краны-регуляторы</t>
  </si>
  <si>
    <r>
      <rPr>
        <sz val="12"/>
        <color theme="1"/>
        <rFont val="Calibri"/>
        <family val="2"/>
        <charset val="204"/>
        <scheme val="minor"/>
      </rPr>
      <t>Полная</t>
    </r>
    <r>
      <rPr>
        <sz val="12"/>
        <color theme="1"/>
        <rFont val="Calibri"/>
        <family val="2"/>
        <charset val="204"/>
        <scheme val="minor"/>
      </rPr>
      <t xml:space="preserve"> информация находится на листах подробного отчёта.</t>
    </r>
  </si>
  <si>
    <t>Основные материалы для ремонта</t>
  </si>
  <si>
    <t>Платежи и поступления средств</t>
  </si>
  <si>
    <t>Материалы</t>
  </si>
  <si>
    <t>Итог:</t>
  </si>
  <si>
    <t>Перечень работ, оплачиваемых отдельно</t>
  </si>
  <si>
    <t>Не входит в общую стоимость работ</t>
  </si>
  <si>
    <t>Оборудование и монтаж</t>
  </si>
  <si>
    <t>Изготовление, доставка и сборка</t>
  </si>
  <si>
    <t>Вся мебель, за исключением кухни</t>
  </si>
  <si>
    <t>Различные расходы, не относящиеся к другим категориям расходов</t>
  </si>
  <si>
    <t>Окна и балконы</t>
  </si>
  <si>
    <t>Платежи</t>
  </si>
  <si>
    <t>Оплата работы мастеров</t>
  </si>
  <si>
    <r>
      <t>Расходы на доставку и погрузку-разгрузку, отключение стояков и другие представительские расходы</t>
    </r>
    <r>
      <rPr>
        <sz val="12"/>
        <color theme="1"/>
        <rFont val="Calibri"/>
        <family val="2"/>
        <charset val="204"/>
        <scheme val="minor"/>
      </rPr>
      <t>. Ориентир 100 тыс.</t>
    </r>
  </si>
  <si>
    <t>Подробная информация и график платежей находится на листе «Платежи»</t>
  </si>
  <si>
    <r>
      <t xml:space="preserve">Ориентировочный бюджет по данному классу ремонта составляет </t>
    </r>
    <r>
      <rPr>
        <sz val="12"/>
        <color theme="1"/>
        <rFont val="Calibri"/>
        <family val="2"/>
        <charset val="204"/>
        <scheme val="minor"/>
      </rPr>
      <t>1 млн.</t>
    </r>
    <r>
      <rPr>
        <sz val="12"/>
        <color theme="1"/>
        <rFont val="Calibri"/>
        <family val="2"/>
        <charset val="204"/>
        <scheme val="minor"/>
      </rPr>
      <t xml:space="preserve"> руб. ±10%</t>
    </r>
  </si>
  <si>
    <t>Материалы:</t>
  </si>
  <si>
    <t>Логистика:</t>
  </si>
  <si>
    <t>Общая стоимость работ</t>
  </si>
  <si>
    <t>Оплачено за работы</t>
  </si>
  <si>
    <t>Осталось оплатить за работы</t>
  </si>
  <si>
    <t>Общая стоимость работ управляющего и мастеров, за исключением работ по спецмонтажным направлениям, 13.5тыс/м2</t>
  </si>
  <si>
    <t>Сумма, переданная мастерам на текущий момент. Заключительные 10% управляющий получает после сдачи объекта.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</si>
</sst>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руб.&quot;_-;\-* #,##0.00\ &quot;руб.&quot;_-;_-* &quot;-&quot;??\ &quot;руб.&quot;_-;_-@_-"/>
    <numFmt numFmtId="164" formatCode="dd/mm/yy;@"/>
    <numFmt numFmtId="165" formatCode="#,##0\ &quot;руб.&quot;"/>
    <numFmt numFmtId="166" formatCode="#,##0\ _р_у_б_."/>
    <numFmt numFmtId="167" formatCode="[$-419]dd\ mmm\ yy;@"/>
  </numFmts>
  <fonts count="32" x14ac:knownFonts="1"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12"/>
      <color rgb="FF000000"/>
      <name val="Calibri"/>
      <scheme val="minor"/>
    </font>
    <font>
      <sz val="18"/>
      <color theme="1"/>
      <name val="Calibri"/>
      <scheme val="minor"/>
    </font>
    <font>
      <u/>
      <sz val="14"/>
      <color theme="10"/>
      <name val="Calibri"/>
      <scheme val="minor"/>
    </font>
    <font>
      <sz val="16"/>
      <color theme="1"/>
      <name val="Calibri"/>
      <scheme val="minor"/>
    </font>
    <font>
      <b/>
      <sz val="10"/>
      <color theme="1"/>
      <name val="Calibri"/>
      <family val="2"/>
      <charset val="204"/>
      <scheme val="minor"/>
    </font>
    <font>
      <sz val="18"/>
      <name val="Calibri"/>
      <scheme val="minor"/>
    </font>
    <font>
      <b/>
      <sz val="14"/>
      <name val="Calibri"/>
      <scheme val="minor"/>
    </font>
    <font>
      <b/>
      <sz val="18"/>
      <color theme="1"/>
      <name val="Calibri"/>
      <scheme val="minor"/>
    </font>
    <font>
      <sz val="12"/>
      <name val="Calibri"/>
      <scheme val="minor"/>
    </font>
    <font>
      <b/>
      <sz val="18"/>
      <name val="Calibri"/>
      <scheme val="minor"/>
    </font>
    <font>
      <u/>
      <sz val="14"/>
      <name val="Calibri"/>
      <scheme val="minor"/>
    </font>
    <font>
      <sz val="14"/>
      <name val="Calibri"/>
      <scheme val="minor"/>
    </font>
    <font>
      <b/>
      <sz val="12"/>
      <name val="Calibri"/>
      <scheme val="minor"/>
    </font>
    <font>
      <sz val="8"/>
      <name val="Calibri"/>
      <family val="2"/>
      <charset val="204"/>
      <scheme val="minor"/>
    </font>
    <font>
      <sz val="12"/>
      <color theme="0" tint="-0.3499862666707357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72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/>
    <xf numFmtId="0" fontId="13" fillId="0" borderId="0" xfId="0" applyFont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165" fontId="14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64" fontId="14" fillId="0" borderId="0" xfId="0" applyNumberFormat="1" applyFont="1" applyAlignment="1" applyProtection="1">
      <alignment horizontal="center" vertical="center" wrapText="1"/>
    </xf>
    <xf numFmtId="164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</xf>
    <xf numFmtId="165" fontId="13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</xf>
    <xf numFmtId="165" fontId="14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164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165" fontId="17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165" fontId="13" fillId="0" borderId="0" xfId="0" applyNumberFormat="1" applyFont="1" applyAlignment="1" applyProtection="1">
      <alignment horizontal="center" vertical="center"/>
    </xf>
    <xf numFmtId="165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</xf>
    <xf numFmtId="165" fontId="14" fillId="0" borderId="0" xfId="0" applyNumberFormat="1" applyFont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166" fontId="23" fillId="0" borderId="0" xfId="0" applyNumberFormat="1" applyFont="1" applyAlignment="1" applyProtection="1">
      <alignment horizontal="center" vertical="center" wrapText="1"/>
    </xf>
    <xf numFmtId="165" fontId="25" fillId="0" borderId="0" xfId="0" applyNumberFormat="1" applyFont="1" applyAlignment="1" applyProtection="1">
      <alignment vertical="center" wrapText="1"/>
      <protection locked="0"/>
    </xf>
    <xf numFmtId="166" fontId="25" fillId="0" borderId="0" xfId="0" applyNumberFormat="1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165" fontId="28" fillId="0" borderId="0" xfId="0" applyNumberFormat="1" applyFont="1" applyAlignment="1" applyProtection="1">
      <alignment horizontal="right" vertical="center" wrapText="1"/>
    </xf>
    <xf numFmtId="166" fontId="28" fillId="0" borderId="0" xfId="0" applyNumberFormat="1" applyFont="1" applyAlignment="1" applyProtection="1">
      <alignment horizontal="center" vertical="center" wrapText="1"/>
    </xf>
    <xf numFmtId="44" fontId="22" fillId="0" borderId="0" xfId="38" applyFont="1" applyAlignment="1" applyProtection="1">
      <alignment horizontal="center" vertical="center" wrapText="1"/>
    </xf>
    <xf numFmtId="166" fontId="22" fillId="0" borderId="0" xfId="0" applyNumberFormat="1" applyFont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166" fontId="25" fillId="0" borderId="0" xfId="0" applyNumberFormat="1" applyFont="1" applyAlignment="1" applyProtection="1">
      <alignment vertical="center" wrapText="1"/>
    </xf>
    <xf numFmtId="165" fontId="25" fillId="0" borderId="0" xfId="0" applyNumberFormat="1" applyFont="1" applyAlignment="1" applyProtection="1">
      <alignment vertical="center" wrapText="1"/>
    </xf>
    <xf numFmtId="0" fontId="24" fillId="0" borderId="0" xfId="0" applyFont="1" applyAlignment="1" applyProtection="1">
      <alignment horizontal="center" vertical="center" textRotation="90"/>
    </xf>
    <xf numFmtId="0" fontId="18" fillId="0" borderId="0" xfId="0" applyFont="1" applyAlignment="1" applyProtection="1">
      <alignment horizontal="center" vertical="center"/>
    </xf>
    <xf numFmtId="0" fontId="19" fillId="0" borderId="0" xfId="35" applyFont="1" applyAlignment="1" applyProtection="1">
      <alignment vertical="center"/>
    </xf>
    <xf numFmtId="0" fontId="21" fillId="0" borderId="0" xfId="0" applyFont="1" applyAlignment="1" applyProtection="1">
      <alignment horizontal="center" vertical="center" textRotation="90"/>
    </xf>
    <xf numFmtId="165" fontId="20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 wrapText="1"/>
    </xf>
    <xf numFmtId="165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167" fontId="25" fillId="0" borderId="0" xfId="0" applyNumberFormat="1" applyFont="1" applyAlignment="1" applyProtection="1">
      <alignment vertical="center" wrapText="1"/>
    </xf>
    <xf numFmtId="165" fontId="25" fillId="0" borderId="0" xfId="0" applyNumberFormat="1" applyFont="1" applyAlignment="1" applyProtection="1">
      <alignment horizontal="right" vertical="center" wrapText="1"/>
    </xf>
    <xf numFmtId="165" fontId="25" fillId="0" borderId="0" xfId="0" applyNumberFormat="1" applyFont="1" applyAlignment="1" applyProtection="1">
      <alignment horizontal="center" vertical="center" wrapText="1"/>
    </xf>
    <xf numFmtId="165" fontId="27" fillId="0" borderId="0" xfId="0" applyNumberFormat="1" applyFont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 textRotation="90"/>
    </xf>
    <xf numFmtId="166" fontId="23" fillId="0" borderId="0" xfId="0" applyNumberFormat="1" applyFont="1" applyAlignment="1" applyProtection="1">
      <alignment horizontal="center" vertical="center" wrapText="1"/>
    </xf>
    <xf numFmtId="167" fontId="25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</xf>
    <xf numFmtId="167" fontId="31" fillId="0" borderId="0" xfId="0" applyNumberFormat="1" applyFont="1" applyAlignment="1" applyProtection="1">
      <alignment vertical="center" wrapText="1"/>
    </xf>
    <xf numFmtId="165" fontId="31" fillId="0" borderId="0" xfId="0" applyNumberFormat="1" applyFont="1" applyAlignment="1" applyProtection="1">
      <alignment horizontal="right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165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5" fillId="0" borderId="0" xfId="35" applyNumberFormat="1" applyAlignment="1" applyProtection="1">
      <alignment horizontal="center" vertical="center"/>
    </xf>
    <xf numFmtId="164" fontId="15" fillId="0" borderId="0" xfId="35" applyNumberFormat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 textRotation="90"/>
    </xf>
    <xf numFmtId="0" fontId="25" fillId="0" borderId="0" xfId="0" applyFont="1" applyAlignment="1" applyProtection="1">
      <alignment horizontal="left" vertical="center"/>
    </xf>
    <xf numFmtId="166" fontId="22" fillId="0" borderId="0" xfId="0" applyNumberFormat="1" applyFont="1" applyAlignment="1" applyProtection="1">
      <alignment horizontal="center" vertical="center" wrapText="1"/>
    </xf>
    <xf numFmtId="166" fontId="23" fillId="0" borderId="0" xfId="0" applyNumberFormat="1" applyFont="1" applyAlignment="1" applyProtection="1">
      <alignment horizontal="center" vertical="center" wrapText="1"/>
    </xf>
    <xf numFmtId="166" fontId="22" fillId="0" borderId="0" xfId="0" applyNumberFormat="1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165" fontId="28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</cellXfs>
  <cellStyles count="7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/>
    <cellStyle name="Денежный 2" xfId="38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7" builtinId="9" hidden="1"/>
    <cellStyle name="Просмотренная гиперссылка" xfId="39" builtinId="9" hidden="1"/>
    <cellStyle name="Просмотренная гиперссылка" xfId="40" builtinId="9" hidden="1"/>
    <cellStyle name="Просмотренная гиперссылка" xfId="41" builtinId="9" hidden="1"/>
    <cellStyle name="Просмотренная гиперссылка" xfId="42" builtinId="9" hidden="1"/>
    <cellStyle name="Просмотренная гиперссылка" xfId="43" builtinId="9" hidden="1"/>
    <cellStyle name="Просмотренная гиперссылка" xfId="44" builtinId="9" hidden="1"/>
    <cellStyle name="Просмотренная гиперссылка" xfId="45" builtinId="9" hidden="1"/>
    <cellStyle name="Просмотренная гиперссылка" xfId="46" builtinId="9" hidden="1"/>
    <cellStyle name="Просмотренная гиперссылка" xfId="47" builtinId="9" hidden="1"/>
    <cellStyle name="Просмотренная гиперссылка" xfId="48" builtinId="9" hidden="1"/>
    <cellStyle name="Просмотренная гиперссылка" xfId="49" builtinId="9" hidden="1"/>
    <cellStyle name="Просмотренная гиперссылка" xfId="50" builtinId="9" hidden="1"/>
    <cellStyle name="Просмотренная гиперссылка" xfId="51" builtinId="9" hidden="1"/>
    <cellStyle name="Просмотренная гиперссылка" xfId="52" builtinId="9" hidden="1"/>
    <cellStyle name="Просмотренная гиперссылка" xfId="53" builtinId="9" hidden="1"/>
    <cellStyle name="Просмотренная гиперссылка" xfId="54" builtinId="9" hidden="1"/>
    <cellStyle name="Просмотренная гиперссылка" xfId="55" builtinId="9" hidden="1"/>
    <cellStyle name="Просмотренная гиперссылка" xfId="56" builtinId="9" hidden="1"/>
    <cellStyle name="Просмотренная гиперссылка" xfId="57" builtinId="9" hidden="1"/>
    <cellStyle name="Просмотренная гиперссылка" xfId="58" builtinId="9" hidden="1"/>
    <cellStyle name="Просмотренная гиперссылка" xfId="59" builtinId="9" hidden="1"/>
    <cellStyle name="Просмотренная гиперссылка" xfId="60" builtinId="9" hidden="1"/>
    <cellStyle name="Просмотренная гиперссылка" xfId="61" builtinId="9" hidden="1"/>
    <cellStyle name="Просмотренная гиперссылка" xfId="62" builtinId="9" hidden="1"/>
    <cellStyle name="Просмотренная гиперссылка" xfId="63" builtinId="9" hidden="1"/>
    <cellStyle name="Просмотренная гиперссылка" xfId="64" builtinId="9" hidden="1"/>
    <cellStyle name="Просмотренная гиперссылка" xfId="65" builtinId="9" hidden="1"/>
    <cellStyle name="Просмотренная гиперссылка" xfId="66" builtinId="9" hidden="1"/>
    <cellStyle name="Просмотренная гиперссылка" xfId="67" builtinId="9" hidden="1"/>
    <cellStyle name="Просмотренная гиперссылка" xfId="68" builtinId="9" hidden="1"/>
    <cellStyle name="Просмотренная гиперссылка" xfId="69" builtinId="9" hidden="1"/>
    <cellStyle name="Просмотренная гиперссылка" xfId="70" builtinId="9" hidden="1"/>
    <cellStyle name="Просмотренная гиперссылка" xfId="71" builtinId="9" hidden="1"/>
  </cellStyles>
  <dxfs count="9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6" tint="-0.499984740745262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499984740745262"/>
    <pageSetUpPr autoPageBreaks="0"/>
  </sheetPr>
  <dimension ref="A1:G28"/>
  <sheetViews>
    <sheetView tabSelected="1" workbookViewId="0">
      <selection activeCell="C9" sqref="C9"/>
    </sheetView>
  </sheetViews>
  <sheetFormatPr baseColWidth="10" defaultRowHeight="21" customHeight="1" x14ac:dyDescent="0"/>
  <cols>
    <col min="1" max="1" width="4.1640625" style="49" customWidth="1"/>
    <col min="2" max="2" width="36" style="14" customWidth="1"/>
    <col min="3" max="3" width="23.6640625" style="16" customWidth="1"/>
    <col min="4" max="4" width="105.6640625" style="16" bestFit="1" customWidth="1"/>
    <col min="5" max="16384" width="10.83203125" style="16"/>
  </cols>
  <sheetData>
    <row r="1" spans="1:7" s="47" customFormat="1" ht="57" customHeight="1">
      <c r="A1" s="46"/>
      <c r="B1" s="47" t="s">
        <v>12</v>
      </c>
      <c r="C1" s="47" t="s">
        <v>0</v>
      </c>
      <c r="D1" s="47" t="s">
        <v>1</v>
      </c>
    </row>
    <row r="2" spans="1:7" ht="21" customHeight="1">
      <c r="A2" s="79" t="s">
        <v>9</v>
      </c>
      <c r="B2" s="48" t="s">
        <v>2</v>
      </c>
      <c r="C2" s="15">
        <f>Черновые!J2</f>
        <v>0</v>
      </c>
      <c r="D2" s="29" t="s">
        <v>186</v>
      </c>
    </row>
    <row r="3" spans="1:7" ht="21" customHeight="1">
      <c r="A3" s="79"/>
      <c r="B3" s="48" t="s">
        <v>3</v>
      </c>
      <c r="C3" s="15">
        <f>Чистовые!J2</f>
        <v>0</v>
      </c>
      <c r="D3" s="29" t="s">
        <v>75</v>
      </c>
    </row>
    <row r="4" spans="1:7" ht="21" customHeight="1">
      <c r="A4" s="79"/>
      <c r="B4" s="48" t="s">
        <v>26</v>
      </c>
      <c r="C4" s="15">
        <f>Электрика!J2</f>
        <v>0</v>
      </c>
      <c r="D4" s="29" t="s">
        <v>28</v>
      </c>
    </row>
    <row r="5" spans="1:7" ht="21" customHeight="1">
      <c r="A5" s="79"/>
      <c r="B5" s="48" t="s">
        <v>68</v>
      </c>
      <c r="C5" s="15">
        <f>Санузлы!J2</f>
        <v>0</v>
      </c>
      <c r="D5" s="29" t="s">
        <v>29</v>
      </c>
    </row>
    <row r="6" spans="1:7" ht="21" customHeight="1">
      <c r="A6" s="79"/>
      <c r="B6" s="48" t="s">
        <v>196</v>
      </c>
      <c r="C6" s="15">
        <f>'Окна и балконы'!J2</f>
        <v>0</v>
      </c>
      <c r="D6" s="29" t="s">
        <v>14</v>
      </c>
    </row>
    <row r="7" spans="1:7" ht="21" customHeight="1">
      <c r="A7" s="79"/>
      <c r="B7" s="48" t="s">
        <v>4</v>
      </c>
      <c r="C7" s="15">
        <f>Потолки!J2</f>
        <v>0</v>
      </c>
      <c r="D7" s="29" t="s">
        <v>13</v>
      </c>
    </row>
    <row r="8" spans="1:7" ht="21" customHeight="1">
      <c r="A8" s="79"/>
      <c r="B8" s="48" t="s">
        <v>18</v>
      </c>
      <c r="C8" s="15">
        <f>Двери!J2</f>
        <v>0</v>
      </c>
      <c r="D8" s="29" t="s">
        <v>19</v>
      </c>
    </row>
    <row r="9" spans="1:7" ht="21" customHeight="1">
      <c r="C9" s="15"/>
      <c r="D9" s="29"/>
    </row>
    <row r="10" spans="1:7" ht="21" customHeight="1">
      <c r="A10" s="79" t="s">
        <v>10</v>
      </c>
      <c r="B10" s="48" t="s">
        <v>197</v>
      </c>
      <c r="C10" s="50">
        <f>Платежи!B14</f>
        <v>0</v>
      </c>
      <c r="D10" s="29" t="s">
        <v>67</v>
      </c>
    </row>
    <row r="11" spans="1:7" ht="21" customHeight="1">
      <c r="A11" s="79"/>
      <c r="B11" s="48" t="s">
        <v>9</v>
      </c>
      <c r="C11" s="50">
        <f>SUM(C2:C8)</f>
        <v>0</v>
      </c>
      <c r="D11" s="63" t="s">
        <v>201</v>
      </c>
    </row>
    <row r="12" spans="1:7" ht="21" customHeight="1">
      <c r="A12" s="79"/>
      <c r="B12" s="48" t="s">
        <v>64</v>
      </c>
      <c r="C12" s="50">
        <f>Разное!I2</f>
        <v>0</v>
      </c>
      <c r="D12" s="63" t="s">
        <v>199</v>
      </c>
    </row>
    <row r="13" spans="1:7" ht="21" customHeight="1">
      <c r="A13" s="79"/>
      <c r="B13" s="48" t="s">
        <v>65</v>
      </c>
      <c r="C13" s="50">
        <f>SUM(C20:C27)</f>
        <v>0</v>
      </c>
      <c r="D13" s="29" t="s">
        <v>66</v>
      </c>
    </row>
    <row r="14" spans="1:7" ht="21" customHeight="1">
      <c r="A14" s="79"/>
      <c r="B14" s="48" t="s">
        <v>16</v>
      </c>
      <c r="C14" s="50">
        <f>C10-C11-C12-C13</f>
        <v>0</v>
      </c>
      <c r="D14" s="29" t="s">
        <v>17</v>
      </c>
    </row>
    <row r="15" spans="1:7" ht="21" customHeight="1">
      <c r="C15" s="15"/>
      <c r="D15" s="29"/>
      <c r="G15" s="51"/>
    </row>
    <row r="16" spans="1:7" ht="21" customHeight="1">
      <c r="A16" s="79" t="s">
        <v>11</v>
      </c>
      <c r="B16" s="48" t="s">
        <v>204</v>
      </c>
      <c r="C16" s="15">
        <v>0</v>
      </c>
      <c r="D16" s="86" t="s">
        <v>207</v>
      </c>
    </row>
    <row r="17" spans="1:6" ht="21" customHeight="1">
      <c r="A17" s="79"/>
      <c r="B17" s="48" t="s">
        <v>205</v>
      </c>
      <c r="C17" s="15">
        <f>Платежи!C14</f>
        <v>0</v>
      </c>
      <c r="D17" s="33" t="s">
        <v>208</v>
      </c>
      <c r="F17" s="51"/>
    </row>
    <row r="18" spans="1:6" ht="21" customHeight="1">
      <c r="A18" s="79"/>
      <c r="B18" s="48" t="s">
        <v>206</v>
      </c>
      <c r="C18" s="15">
        <f>C16-C17</f>
        <v>0</v>
      </c>
      <c r="D18" s="33" t="s">
        <v>200</v>
      </c>
    </row>
    <row r="19" spans="1:6" ht="21" customHeight="1">
      <c r="A19" s="60"/>
      <c r="B19" s="48"/>
      <c r="C19" s="15"/>
      <c r="D19" s="33"/>
    </row>
    <row r="20" spans="1:6" ht="21" customHeight="1">
      <c r="A20" s="79" t="s">
        <v>65</v>
      </c>
      <c r="B20" s="48" t="s">
        <v>69</v>
      </c>
      <c r="C20" s="15">
        <f>Кондиционеры!J2</f>
        <v>0</v>
      </c>
      <c r="D20" s="29" t="s">
        <v>192</v>
      </c>
    </row>
    <row r="21" spans="1:6" ht="21" customHeight="1">
      <c r="A21" s="79"/>
      <c r="B21" s="48" t="s">
        <v>183</v>
      </c>
      <c r="C21" s="15">
        <f>Отопление!J2</f>
        <v>0</v>
      </c>
      <c r="D21" s="29" t="s">
        <v>184</v>
      </c>
    </row>
    <row r="22" spans="1:6" ht="21" customHeight="1">
      <c r="A22" s="79"/>
      <c r="B22" s="48" t="s">
        <v>70</v>
      </c>
      <c r="C22" s="15">
        <f>Свет!J2</f>
        <v>0</v>
      </c>
      <c r="D22" s="29" t="s">
        <v>76</v>
      </c>
    </row>
    <row r="23" spans="1:6" ht="21" customHeight="1">
      <c r="A23" s="79"/>
      <c r="B23" s="48" t="s">
        <v>71</v>
      </c>
      <c r="C23" s="15">
        <f>Кухня!J2</f>
        <v>0</v>
      </c>
      <c r="D23" s="29" t="s">
        <v>193</v>
      </c>
    </row>
    <row r="24" spans="1:6" ht="21" customHeight="1">
      <c r="A24" s="79"/>
      <c r="B24" s="48" t="s">
        <v>30</v>
      </c>
      <c r="C24" s="15">
        <f>Мебель!J2</f>
        <v>0</v>
      </c>
      <c r="D24" s="29" t="s">
        <v>194</v>
      </c>
    </row>
    <row r="25" spans="1:6" ht="21" customHeight="1">
      <c r="A25" s="79"/>
      <c r="B25" s="48" t="s">
        <v>72</v>
      </c>
      <c r="C25" s="15">
        <f>Техника!J2</f>
        <v>0</v>
      </c>
      <c r="D25" s="29" t="s">
        <v>5</v>
      </c>
    </row>
    <row r="26" spans="1:6" ht="21" customHeight="1">
      <c r="A26" s="79"/>
      <c r="B26" s="48" t="s">
        <v>6</v>
      </c>
      <c r="C26" s="15">
        <f>Аксессуары!J2</f>
        <v>0</v>
      </c>
      <c r="D26" s="29" t="s">
        <v>73</v>
      </c>
    </row>
    <row r="27" spans="1:6" ht="21" customHeight="1">
      <c r="A27" s="79"/>
      <c r="B27" s="48" t="s">
        <v>7</v>
      </c>
      <c r="C27" s="15">
        <f>'Другие покупки'!J2</f>
        <v>0</v>
      </c>
      <c r="D27" s="29" t="s">
        <v>195</v>
      </c>
    </row>
    <row r="28" spans="1:6" ht="21" customHeight="1">
      <c r="A28" s="79"/>
      <c r="B28" s="48" t="s">
        <v>8</v>
      </c>
      <c r="C28" s="15">
        <f>Перерасход!L2</f>
        <v>0</v>
      </c>
      <c r="D28" s="29" t="s">
        <v>15</v>
      </c>
    </row>
  </sheetData>
  <mergeCells count="4">
    <mergeCell ref="A2:A8"/>
    <mergeCell ref="A10:A14"/>
    <mergeCell ref="A20:A28"/>
    <mergeCell ref="A16:A18"/>
  </mergeCells>
  <phoneticPr fontId="30" type="noConversion"/>
  <conditionalFormatting sqref="C14">
    <cfRule type="cellIs" dxfId="89" priority="2" operator="greaterThan">
      <formula>0</formula>
    </cfRule>
    <cfRule type="cellIs" dxfId="88" priority="3" operator="lessThan">
      <formula>0</formula>
    </cfRule>
  </conditionalFormatting>
  <conditionalFormatting sqref="C28">
    <cfRule type="cellIs" dxfId="87" priority="1" operator="notEqual">
      <formula>0</formula>
    </cfRule>
  </conditionalFormatting>
  <hyperlinks>
    <hyperlink ref="B2" location="Черновые!E2" display="Черновые материалы"/>
    <hyperlink ref="B3" location="Чистовые!E2" display="Чистовые материалы"/>
    <hyperlink ref="B4" location="Электрика!E2" display="Электроснабжение"/>
    <hyperlink ref="B5" location="Санузлы!E2" display="Сантехнические узлы"/>
    <hyperlink ref="B6" location="'Окна и балконы'!E2" display="Окна и балконы"/>
    <hyperlink ref="B7" location="Потолки!E2" display="Потолки"/>
    <hyperlink ref="B8" location="Двери!E2" display="Двери"/>
    <hyperlink ref="B10" location="Платежи!B14" display="Платежи"/>
    <hyperlink ref="B12" location="Разное!E2" display="Организационные расходы"/>
    <hyperlink ref="B16" location="Платежи!C3" display="Работы"/>
    <hyperlink ref="B20" location="Кондиционеры!E2" display="Кондиционеры и вентиляция"/>
    <hyperlink ref="B22" location="Свет!E2" display="Свет"/>
    <hyperlink ref="B23" location="Кухня!E2" display="Кухня"/>
    <hyperlink ref="B24" location="Мебель!E2" display="Мебель"/>
    <hyperlink ref="B25" location="Техника!E2" display="Техника"/>
    <hyperlink ref="B26" location="Аксессуары!E2" display="Аксессуары"/>
    <hyperlink ref="B27" location="'Другие покупки'!E2" display="Другие покупки"/>
    <hyperlink ref="B28" location="Перерасход!E2" display="Перерасход"/>
    <hyperlink ref="B21" location="Отопление!E2" display="Отопление"/>
    <hyperlink ref="B17" location="Платежи!C14" display="Оплачено"/>
    <hyperlink ref="B18" location="Платежи!C17" display="Осталось оплатить"/>
    <hyperlink ref="B11" location="Отчёт!C2:C9" display="Основные расходы"/>
    <hyperlink ref="B13" location="Отчёт!C25:C31" display="Второстепенные расходы"/>
    <hyperlink ref="B14" location="Отчёт!C10:C14" display="Баланс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499984740745262"/>
  </sheetPr>
  <dimension ref="A1:G41"/>
  <sheetViews>
    <sheetView workbookViewId="0">
      <selection activeCell="A16" sqref="A16:D16"/>
    </sheetView>
  </sheetViews>
  <sheetFormatPr baseColWidth="10" defaultColWidth="10.83203125" defaultRowHeight="15" customHeight="1" x14ac:dyDescent="0"/>
  <cols>
    <col min="1" max="1" width="23.5" style="44" customWidth="1"/>
    <col min="2" max="3" width="23.5" style="45" customWidth="1"/>
    <col min="4" max="4" width="117" style="44" customWidth="1"/>
    <col min="5" max="5" width="5.83203125" style="34" customWidth="1"/>
    <col min="6" max="16384" width="10.83203125" style="34"/>
  </cols>
  <sheetData>
    <row r="1" spans="1:7">
      <c r="A1" s="75" t="s">
        <v>182</v>
      </c>
      <c r="B1" s="52"/>
      <c r="C1" s="34"/>
      <c r="D1" s="53"/>
      <c r="F1" s="54"/>
      <c r="G1" s="52"/>
    </row>
    <row r="2" spans="1:7" s="35" customFormat="1" ht="57" customHeight="1">
      <c r="A2" s="81" t="s">
        <v>187</v>
      </c>
      <c r="B2" s="81"/>
      <c r="C2" s="81"/>
      <c r="D2" s="81"/>
    </row>
    <row r="3" spans="1:7" s="36" customFormat="1" ht="43" customHeight="1">
      <c r="A3" s="61" t="s">
        <v>23</v>
      </c>
      <c r="B3" s="61" t="s">
        <v>188</v>
      </c>
      <c r="C3" s="61" t="s">
        <v>198</v>
      </c>
      <c r="D3" s="61" t="s">
        <v>1</v>
      </c>
    </row>
    <row r="4" spans="1:7" s="35" customFormat="1" ht="27" customHeight="1">
      <c r="A4" s="55"/>
      <c r="B4" s="56"/>
      <c r="C4" s="56"/>
      <c r="D4" s="44"/>
    </row>
    <row r="5" spans="1:7" s="35" customFormat="1" ht="27" customHeight="1">
      <c r="A5" s="55"/>
      <c r="B5" s="56"/>
      <c r="C5" s="56"/>
      <c r="D5" s="44"/>
    </row>
    <row r="6" spans="1:7" s="35" customFormat="1" ht="27" customHeight="1">
      <c r="A6" s="55"/>
      <c r="B6" s="56"/>
      <c r="C6" s="56"/>
      <c r="D6" s="44"/>
    </row>
    <row r="7" spans="1:7" s="35" customFormat="1" ht="27" customHeight="1">
      <c r="A7" s="55"/>
      <c r="B7" s="56"/>
      <c r="C7" s="56"/>
      <c r="D7" s="44"/>
    </row>
    <row r="8" spans="1:7" s="35" customFormat="1" ht="27" customHeight="1">
      <c r="A8" s="55"/>
      <c r="B8" s="56"/>
      <c r="C8" s="56"/>
      <c r="D8" s="44"/>
    </row>
    <row r="9" spans="1:7" s="35" customFormat="1" ht="27" customHeight="1">
      <c r="A9" s="55"/>
      <c r="B9" s="57"/>
      <c r="C9" s="57"/>
      <c r="D9" s="44"/>
    </row>
    <row r="10" spans="1:7" s="35" customFormat="1" ht="27" customHeight="1">
      <c r="A10" s="55"/>
      <c r="B10" s="57"/>
      <c r="C10" s="57"/>
      <c r="D10" s="44"/>
    </row>
    <row r="11" spans="1:7" s="35" customFormat="1" ht="27" customHeight="1">
      <c r="A11" s="55"/>
      <c r="B11" s="58"/>
      <c r="C11" s="57"/>
      <c r="D11" s="44"/>
    </row>
    <row r="12" spans="1:7" s="35" customFormat="1" ht="27" customHeight="1">
      <c r="A12" s="55"/>
      <c r="B12" s="57"/>
      <c r="C12" s="57"/>
      <c r="D12" s="44"/>
    </row>
    <row r="13" spans="1:7" s="35" customFormat="1" ht="27" customHeight="1">
      <c r="A13" s="55"/>
      <c r="B13" s="57"/>
      <c r="C13" s="57"/>
      <c r="D13" s="44"/>
    </row>
    <row r="14" spans="1:7" s="35" customFormat="1" ht="30" customHeight="1">
      <c r="A14" s="82" t="s">
        <v>189</v>
      </c>
      <c r="B14" s="37">
        <f>SUM(B4:B13)</f>
        <v>0</v>
      </c>
      <c r="C14" s="37">
        <f>SUM(C4:C13)</f>
        <v>0</v>
      </c>
      <c r="D14" s="38"/>
    </row>
    <row r="15" spans="1:7" s="35" customFormat="1" ht="30" customHeight="1">
      <c r="A15" s="82"/>
      <c r="B15" s="85">
        <f>B14+C14</f>
        <v>0</v>
      </c>
      <c r="C15" s="85"/>
      <c r="D15" s="39"/>
    </row>
    <row r="16" spans="1:7" s="35" customFormat="1" ht="57" customHeight="1">
      <c r="A16" s="81" t="s">
        <v>35</v>
      </c>
      <c r="B16" s="81"/>
      <c r="C16" s="81"/>
      <c r="D16" s="81"/>
    </row>
    <row r="17" spans="1:4" s="36" customFormat="1" ht="43" customHeight="1">
      <c r="A17" s="30" t="s">
        <v>23</v>
      </c>
      <c r="B17" s="30" t="s">
        <v>188</v>
      </c>
      <c r="C17" s="30" t="s">
        <v>198</v>
      </c>
      <c r="D17" s="30" t="s">
        <v>1</v>
      </c>
    </row>
    <row r="18" spans="1:4" s="59" customFormat="1" ht="27" customHeight="1">
      <c r="A18" s="64"/>
      <c r="B18" s="65"/>
      <c r="C18" s="65"/>
      <c r="D18" s="32"/>
    </row>
    <row r="19" spans="1:4" s="59" customFormat="1" ht="27" customHeight="1">
      <c r="A19" s="62"/>
      <c r="B19" s="31"/>
      <c r="C19" s="31"/>
      <c r="D19" s="32"/>
    </row>
    <row r="20" spans="1:4" s="59" customFormat="1" ht="27" customHeight="1">
      <c r="A20" s="62"/>
      <c r="B20" s="31"/>
      <c r="C20" s="31"/>
      <c r="D20" s="32"/>
    </row>
    <row r="21" spans="1:4" s="59" customFormat="1" ht="27" customHeight="1">
      <c r="A21" s="62"/>
      <c r="B21" s="31"/>
      <c r="C21" s="31"/>
      <c r="D21" s="32"/>
    </row>
    <row r="22" spans="1:4" s="59" customFormat="1" ht="27" customHeight="1">
      <c r="A22" s="62"/>
      <c r="B22" s="31"/>
      <c r="C22" s="31"/>
      <c r="D22" s="32"/>
    </row>
    <row r="23" spans="1:4" s="35" customFormat="1" ht="30" customHeight="1">
      <c r="A23" s="30" t="s">
        <v>189</v>
      </c>
      <c r="B23" s="37">
        <f>SUM(B18:B22)</f>
        <v>0</v>
      </c>
      <c r="C23" s="37">
        <f>SUM(C18:C22)</f>
        <v>0</v>
      </c>
      <c r="D23" s="38"/>
    </row>
    <row r="24" spans="1:4" s="35" customFormat="1" ht="30" customHeight="1">
      <c r="A24" s="40"/>
      <c r="B24" s="40"/>
      <c r="C24" s="40"/>
      <c r="D24" s="39"/>
    </row>
    <row r="25" spans="1:4" ht="57" customHeight="1">
      <c r="A25" s="83" t="s">
        <v>190</v>
      </c>
      <c r="B25" s="83"/>
      <c r="C25" s="83"/>
      <c r="D25" s="83"/>
    </row>
    <row r="26" spans="1:4" s="41" customFormat="1" ht="28" customHeight="1">
      <c r="A26" s="84" t="s">
        <v>191</v>
      </c>
      <c r="B26" s="84"/>
      <c r="C26" s="84"/>
      <c r="D26" s="30" t="s">
        <v>1</v>
      </c>
    </row>
    <row r="27" spans="1:4" s="42" customFormat="1" ht="17" customHeight="1">
      <c r="A27" s="80" t="s">
        <v>37</v>
      </c>
      <c r="B27" s="80"/>
      <c r="C27" s="80"/>
      <c r="D27" s="34" t="s">
        <v>51</v>
      </c>
    </row>
    <row r="28" spans="1:4" s="43" customFormat="1" ht="17" customHeight="1">
      <c r="A28" s="80" t="s">
        <v>38</v>
      </c>
      <c r="B28" s="80"/>
      <c r="C28" s="80"/>
      <c r="D28" s="34" t="s">
        <v>50</v>
      </c>
    </row>
    <row r="29" spans="1:4" ht="17" customHeight="1">
      <c r="A29" s="80" t="s">
        <v>39</v>
      </c>
      <c r="B29" s="80"/>
      <c r="C29" s="80"/>
      <c r="D29" s="34" t="s">
        <v>50</v>
      </c>
    </row>
    <row r="30" spans="1:4" ht="17" customHeight="1">
      <c r="A30" s="80" t="s">
        <v>40</v>
      </c>
      <c r="B30" s="80"/>
      <c r="C30" s="80"/>
      <c r="D30" s="34" t="s">
        <v>50</v>
      </c>
    </row>
    <row r="31" spans="1:4" ht="17" customHeight="1">
      <c r="A31" s="80" t="s">
        <v>41</v>
      </c>
      <c r="B31" s="80"/>
      <c r="C31" s="80"/>
      <c r="D31" s="34" t="s">
        <v>52</v>
      </c>
    </row>
    <row r="32" spans="1:4" ht="17" customHeight="1">
      <c r="A32" s="80" t="s">
        <v>36</v>
      </c>
      <c r="B32" s="80"/>
      <c r="C32" s="80"/>
      <c r="D32" s="34" t="s">
        <v>53</v>
      </c>
    </row>
    <row r="33" spans="1:4" ht="17" customHeight="1">
      <c r="A33" s="80" t="s">
        <v>42</v>
      </c>
      <c r="B33" s="80"/>
      <c r="C33" s="80"/>
      <c r="D33" s="34" t="s">
        <v>54</v>
      </c>
    </row>
    <row r="34" spans="1:4" ht="17" customHeight="1">
      <c r="A34" s="80" t="s">
        <v>62</v>
      </c>
      <c r="B34" s="80"/>
      <c r="C34" s="80"/>
      <c r="D34" s="34" t="s">
        <v>63</v>
      </c>
    </row>
    <row r="35" spans="1:4" ht="17" customHeight="1">
      <c r="A35" s="80" t="s">
        <v>56</v>
      </c>
      <c r="B35" s="80"/>
      <c r="C35" s="80"/>
      <c r="D35" s="34" t="s">
        <v>57</v>
      </c>
    </row>
    <row r="36" spans="1:4" ht="17" customHeight="1">
      <c r="A36" s="80" t="s">
        <v>43</v>
      </c>
      <c r="B36" s="80"/>
      <c r="C36" s="80"/>
      <c r="D36" s="34" t="s">
        <v>55</v>
      </c>
    </row>
    <row r="37" spans="1:4" ht="17" customHeight="1">
      <c r="A37" s="80" t="s">
        <v>44</v>
      </c>
      <c r="B37" s="80"/>
      <c r="C37" s="80"/>
      <c r="D37" s="34" t="s">
        <v>58</v>
      </c>
    </row>
    <row r="38" spans="1:4" ht="17" customHeight="1">
      <c r="A38" s="80" t="s">
        <v>45</v>
      </c>
      <c r="B38" s="80"/>
      <c r="C38" s="80"/>
      <c r="D38" s="34" t="s">
        <v>59</v>
      </c>
    </row>
    <row r="39" spans="1:4" ht="17" customHeight="1">
      <c r="A39" s="80" t="s">
        <v>46</v>
      </c>
      <c r="B39" s="80"/>
      <c r="C39" s="80"/>
      <c r="D39" s="34" t="s">
        <v>48</v>
      </c>
    </row>
    <row r="40" spans="1:4" ht="17" customHeight="1">
      <c r="A40" s="80" t="s">
        <v>47</v>
      </c>
      <c r="B40" s="80"/>
      <c r="C40" s="80"/>
      <c r="D40" s="34" t="s">
        <v>61</v>
      </c>
    </row>
    <row r="41" spans="1:4" ht="17" customHeight="1">
      <c r="A41" s="80" t="s">
        <v>49</v>
      </c>
      <c r="B41" s="80"/>
      <c r="C41" s="80"/>
      <c r="D41" s="34" t="s">
        <v>60</v>
      </c>
    </row>
  </sheetData>
  <sheetProtection formatCells="0" formatColumns="0" formatRows="0" insertRows="0"/>
  <mergeCells count="21">
    <mergeCell ref="A32:C32"/>
    <mergeCell ref="A2:D2"/>
    <mergeCell ref="A14:A15"/>
    <mergeCell ref="A16:D16"/>
    <mergeCell ref="A25:D25"/>
    <mergeCell ref="A26:C26"/>
    <mergeCell ref="A27:C27"/>
    <mergeCell ref="A28:C28"/>
    <mergeCell ref="A29:C29"/>
    <mergeCell ref="A30:C30"/>
    <mergeCell ref="A31:C31"/>
    <mergeCell ref="B15:C15"/>
    <mergeCell ref="A39:C39"/>
    <mergeCell ref="A40:C40"/>
    <mergeCell ref="A41:C41"/>
    <mergeCell ref="A33:C33"/>
    <mergeCell ref="A34:C34"/>
    <mergeCell ref="A35:C35"/>
    <mergeCell ref="A36:C36"/>
    <mergeCell ref="A37:C37"/>
    <mergeCell ref="A38:C38"/>
  </mergeCells>
  <conditionalFormatting sqref="B1">
    <cfRule type="containsText" dxfId="45" priority="1" operator="containsText" text="Погрузка">
      <formula>NOT(ISERROR(SEARCH("Погрузка",B1)))</formula>
    </cfRule>
    <cfRule type="containsText" dxfId="44" priority="2" operator="containsText" text="Доставка">
      <formula>NOT(ISERROR(SEARCH("Доставка",B1)))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50"/>
  <sheetViews>
    <sheetView workbookViewId="0">
      <pane ySplit="2" topLeftCell="A3" activePane="bottomLeft" state="frozen"/>
      <selection activeCell="B3" sqref="B3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69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5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</sheetData>
  <sheetProtection sheet="1" objects="1" scenarios="1"/>
  <conditionalFormatting sqref="B2:B1048576">
    <cfRule type="containsText" dxfId="43" priority="4" operator="containsText" text="Погрузка">
      <formula>NOT(ISERROR(SEARCH("Погрузка",B2)))</formula>
    </cfRule>
    <cfRule type="containsText" dxfId="42" priority="5" operator="containsText" text="Доставка">
      <formula>NOT(ISERROR(SEARCH("Доставка",B2)))</formula>
    </cfRule>
  </conditionalFormatting>
  <conditionalFormatting sqref="F3:F1048576">
    <cfRule type="notContainsBlanks" dxfId="41" priority="3">
      <formula>LEN(TRIM(F3))&gt;0</formula>
    </cfRule>
  </conditionalFormatting>
  <conditionalFormatting sqref="A2">
    <cfRule type="containsText" dxfId="40" priority="1" operator="containsText" text="Погрузка">
      <formula>NOT(ISERROR(SEARCH("Погрузка",A2)))</formula>
    </cfRule>
    <cfRule type="containsText" dxfId="39" priority="2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50"/>
  <sheetViews>
    <sheetView workbookViewId="0">
      <pane ySplit="2" topLeftCell="A3" activePane="bottomLeft" state="frozen"/>
      <selection activeCell="B3" sqref="B3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183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5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</sheetData>
  <sheetProtection sheet="1" objects="1" scenarios="1"/>
  <conditionalFormatting sqref="B2:B1048576">
    <cfRule type="containsText" dxfId="38" priority="4" operator="containsText" text="Погрузка">
      <formula>NOT(ISERROR(SEARCH("Погрузка",B2)))</formula>
    </cfRule>
    <cfRule type="containsText" dxfId="37" priority="5" operator="containsText" text="Доставка">
      <formula>NOT(ISERROR(SEARCH("Доставка",B2)))</formula>
    </cfRule>
  </conditionalFormatting>
  <conditionalFormatting sqref="F3:F1048576">
    <cfRule type="notContainsBlanks" dxfId="36" priority="3">
      <formula>LEN(TRIM(F3))&gt;0</formula>
    </cfRule>
  </conditionalFormatting>
  <conditionalFormatting sqref="A2">
    <cfRule type="containsText" dxfId="35" priority="1" operator="containsText" text="Погрузка">
      <formula>NOT(ISERROR(SEARCH("Погрузка",A2)))</formula>
    </cfRule>
    <cfRule type="containsText" dxfId="34" priority="2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50"/>
  <sheetViews>
    <sheetView workbookViewId="0">
      <pane ySplit="2" topLeftCell="A3" activePane="bottomLeft" state="frozen"/>
      <selection activeCell="B3" sqref="B3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70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5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</sheetData>
  <sheetProtection sheet="1" objects="1" scenarios="1"/>
  <conditionalFormatting sqref="B2:B1048576">
    <cfRule type="containsText" dxfId="33" priority="4" operator="containsText" text="Погрузка">
      <formula>NOT(ISERROR(SEARCH("Погрузка",B2)))</formula>
    </cfRule>
    <cfRule type="containsText" dxfId="32" priority="5" operator="containsText" text="Доставка">
      <formula>NOT(ISERROR(SEARCH("Доставка",B2)))</formula>
    </cfRule>
  </conditionalFormatting>
  <conditionalFormatting sqref="F3:F1048576">
    <cfRule type="notContainsBlanks" dxfId="31" priority="3">
      <formula>LEN(TRIM(F3))&gt;0</formula>
    </cfRule>
  </conditionalFormatting>
  <conditionalFormatting sqref="A2">
    <cfRule type="containsText" dxfId="30" priority="1" operator="containsText" text="Погрузка">
      <formula>NOT(ISERROR(SEARCH("Погрузка",A2)))</formula>
    </cfRule>
    <cfRule type="containsText" dxfId="29" priority="2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50"/>
  <sheetViews>
    <sheetView workbookViewId="0">
      <pane ySplit="2" topLeftCell="A3" activePane="bottomLeft" state="frozen"/>
      <selection activeCell="B3" sqref="B3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71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5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</sheetData>
  <sheetProtection sheet="1" objects="1" scenarios="1"/>
  <conditionalFormatting sqref="B2:B1048576">
    <cfRule type="containsText" dxfId="28" priority="4" operator="containsText" text="Погрузка">
      <formula>NOT(ISERROR(SEARCH("Погрузка",B2)))</formula>
    </cfRule>
    <cfRule type="containsText" dxfId="27" priority="5" operator="containsText" text="Доставка">
      <formula>NOT(ISERROR(SEARCH("Доставка",B2)))</formula>
    </cfRule>
  </conditionalFormatting>
  <conditionalFormatting sqref="F3:F1048576">
    <cfRule type="notContainsBlanks" dxfId="26" priority="3">
      <formula>LEN(TRIM(F3))&gt;0</formula>
    </cfRule>
  </conditionalFormatting>
  <conditionalFormatting sqref="A2">
    <cfRule type="containsText" dxfId="25" priority="1" operator="containsText" text="Погрузка">
      <formula>NOT(ISERROR(SEARCH("Погрузка",A2)))</formula>
    </cfRule>
    <cfRule type="containsText" dxfId="24" priority="2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50"/>
  <sheetViews>
    <sheetView workbookViewId="0">
      <pane ySplit="2" topLeftCell="A3" activePane="bottomLeft" state="frozen"/>
      <selection activeCell="B3" sqref="B3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30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5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</sheetData>
  <sheetProtection sheet="1" objects="1" scenarios="1"/>
  <conditionalFormatting sqref="B2:B1048576">
    <cfRule type="containsText" dxfId="23" priority="4" operator="containsText" text="Погрузка">
      <formula>NOT(ISERROR(SEARCH("Погрузка",B2)))</formula>
    </cfRule>
    <cfRule type="containsText" dxfId="22" priority="5" operator="containsText" text="Доставка">
      <formula>NOT(ISERROR(SEARCH("Доставка",B2)))</formula>
    </cfRule>
  </conditionalFormatting>
  <conditionalFormatting sqref="F3:F1048576">
    <cfRule type="notContainsBlanks" dxfId="21" priority="3">
      <formula>LEN(TRIM(F3))&gt;0</formula>
    </cfRule>
  </conditionalFormatting>
  <conditionalFormatting sqref="A2">
    <cfRule type="containsText" dxfId="20" priority="1" operator="containsText" text="Погрузка">
      <formula>NOT(ISERROR(SEARCH("Погрузка",A2)))</formula>
    </cfRule>
    <cfRule type="containsText" dxfId="19" priority="2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50"/>
  <sheetViews>
    <sheetView workbookViewId="0">
      <pane ySplit="2" topLeftCell="A3" activePane="bottomLeft" state="frozen"/>
      <selection activeCell="B3" sqref="B3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72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5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</sheetData>
  <sheetProtection sheet="1" objects="1" scenarios="1"/>
  <conditionalFormatting sqref="B2:B1048576">
    <cfRule type="containsText" dxfId="18" priority="4" operator="containsText" text="Погрузка">
      <formula>NOT(ISERROR(SEARCH("Погрузка",B2)))</formula>
    </cfRule>
    <cfRule type="containsText" dxfId="17" priority="5" operator="containsText" text="Доставка">
      <formula>NOT(ISERROR(SEARCH("Доставка",B2)))</formula>
    </cfRule>
  </conditionalFormatting>
  <conditionalFormatting sqref="F3:F1048576">
    <cfRule type="notContainsBlanks" dxfId="16" priority="3">
      <formula>LEN(TRIM(F3))&gt;0</formula>
    </cfRule>
  </conditionalFormatting>
  <conditionalFormatting sqref="A2">
    <cfRule type="containsText" dxfId="15" priority="1" operator="containsText" text="Погрузка">
      <formula>NOT(ISERROR(SEARCH("Погрузка",A2)))</formula>
    </cfRule>
    <cfRule type="containsText" dxfId="14" priority="2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50"/>
  <sheetViews>
    <sheetView workbookViewId="0">
      <pane ySplit="2" topLeftCell="A3" activePane="bottomLeft" state="frozen"/>
      <selection activeCell="B3" sqref="B3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6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5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</sheetData>
  <sheetProtection sheet="1" objects="1" scenarios="1"/>
  <conditionalFormatting sqref="B2:B1048576">
    <cfRule type="containsText" dxfId="13" priority="4" operator="containsText" text="Погрузка">
      <formula>NOT(ISERROR(SEARCH("Погрузка",B2)))</formula>
    </cfRule>
    <cfRule type="containsText" dxfId="12" priority="5" operator="containsText" text="Доставка">
      <formula>NOT(ISERROR(SEARCH("Доставка",B2)))</formula>
    </cfRule>
  </conditionalFormatting>
  <conditionalFormatting sqref="F3:F1048576">
    <cfRule type="notContainsBlanks" dxfId="11" priority="3">
      <formula>LEN(TRIM(F3))&gt;0</formula>
    </cfRule>
  </conditionalFormatting>
  <conditionalFormatting sqref="A2">
    <cfRule type="containsText" dxfId="10" priority="1" operator="containsText" text="Погрузка">
      <formula>NOT(ISERROR(SEARCH("Погрузка",A2)))</formula>
    </cfRule>
    <cfRule type="containsText" dxfId="9" priority="2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50"/>
  <sheetViews>
    <sheetView workbookViewId="0">
      <pane ySplit="2" topLeftCell="A3" activePane="bottomLeft" state="frozen"/>
      <selection activeCell="B3" sqref="B3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7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5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</sheetData>
  <sheetProtection sheet="1" objects="1" scenarios="1"/>
  <conditionalFormatting sqref="B2:B1048576">
    <cfRule type="containsText" dxfId="8" priority="4" operator="containsText" text="Погрузка">
      <formula>NOT(ISERROR(SEARCH("Погрузка",B2)))</formula>
    </cfRule>
    <cfRule type="containsText" dxfId="7" priority="5" operator="containsText" text="Доставка">
      <formula>NOT(ISERROR(SEARCH("Доставка",B2)))</formula>
    </cfRule>
  </conditionalFormatting>
  <conditionalFormatting sqref="F3:F1048576">
    <cfRule type="notContainsBlanks" dxfId="6" priority="3">
      <formula>LEN(TRIM(F3))&gt;0</formula>
    </cfRule>
  </conditionalFormatting>
  <conditionalFormatting sqref="A2">
    <cfRule type="containsText" dxfId="5" priority="1" operator="containsText" text="Погрузка">
      <formula>NOT(ISERROR(SEARCH("Погрузка",A2)))</formula>
    </cfRule>
    <cfRule type="containsText" dxfId="4" priority="2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499984740745262"/>
  </sheetPr>
  <dimension ref="A1:L32"/>
  <sheetViews>
    <sheetView workbookViewId="0">
      <selection activeCell="E2" sqref="E2"/>
    </sheetView>
  </sheetViews>
  <sheetFormatPr baseColWidth="10" defaultRowHeight="15" x14ac:dyDescent="0"/>
  <cols>
    <col min="1" max="1" width="9.1640625" style="8" customWidth="1"/>
    <col min="2" max="2" width="45.5" style="9" customWidth="1"/>
    <col min="3" max="3" width="20" style="1" customWidth="1"/>
    <col min="4" max="4" width="20" style="10" customWidth="1"/>
    <col min="5" max="5" width="23.6640625" style="16" customWidth="1"/>
    <col min="6" max="6" width="20" style="1" customWidth="1"/>
    <col min="7" max="8" width="23.6640625" style="16" customWidth="1"/>
    <col min="9" max="9" width="56.6640625" style="9" customWidth="1"/>
    <col min="10" max="10" width="3.83203125" style="1" customWidth="1"/>
    <col min="11" max="11" width="17" style="1" customWidth="1"/>
    <col min="12" max="12" width="23.83203125" style="1" customWidth="1"/>
    <col min="13" max="16384" width="10.83203125" style="1"/>
  </cols>
  <sheetData>
    <row r="1" spans="1:12" s="34" customFormat="1">
      <c r="A1" s="75" t="s">
        <v>182</v>
      </c>
      <c r="B1" s="52"/>
      <c r="D1" s="53"/>
      <c r="F1" s="54"/>
      <c r="G1" s="52"/>
    </row>
    <row r="2" spans="1:12" s="3" customFormat="1" ht="32" customHeight="1">
      <c r="A2" s="7" t="s">
        <v>23</v>
      </c>
      <c r="B2" s="3" t="s">
        <v>12</v>
      </c>
      <c r="C2" s="3" t="s">
        <v>20</v>
      </c>
      <c r="D2" s="28" t="s">
        <v>31</v>
      </c>
      <c r="E2" s="3" t="s">
        <v>32</v>
      </c>
      <c r="F2" s="3" t="s">
        <v>33</v>
      </c>
      <c r="G2" s="3" t="s">
        <v>34</v>
      </c>
      <c r="H2" s="3" t="s">
        <v>8</v>
      </c>
      <c r="I2" s="3" t="s">
        <v>1</v>
      </c>
      <c r="K2" s="3" t="s">
        <v>25</v>
      </c>
      <c r="L2" s="28">
        <f>SUM(H3:H999)</f>
        <v>0</v>
      </c>
    </row>
    <row r="3" spans="1:12">
      <c r="B3" s="13"/>
      <c r="E3" s="11">
        <f t="shared" ref="E3:E32" si="0">C3*D3</f>
        <v>0</v>
      </c>
      <c r="F3" s="10"/>
      <c r="G3" s="11">
        <f>C3*F3</f>
        <v>0</v>
      </c>
      <c r="H3" s="11">
        <f>G3-E3</f>
        <v>0</v>
      </c>
    </row>
    <row r="4" spans="1:12">
      <c r="B4" s="13"/>
      <c r="E4" s="11">
        <f t="shared" si="0"/>
        <v>0</v>
      </c>
      <c r="F4" s="10"/>
      <c r="G4" s="11">
        <f t="shared" ref="G4:G32" si="1">C4*F4</f>
        <v>0</v>
      </c>
      <c r="H4" s="11">
        <f t="shared" ref="H4:H32" si="2">G4-E4</f>
        <v>0</v>
      </c>
    </row>
    <row r="5" spans="1:12">
      <c r="B5" s="13"/>
      <c r="E5" s="11">
        <f t="shared" si="0"/>
        <v>0</v>
      </c>
      <c r="F5" s="10"/>
      <c r="G5" s="11">
        <f t="shared" si="1"/>
        <v>0</v>
      </c>
      <c r="H5" s="11">
        <f t="shared" si="2"/>
        <v>0</v>
      </c>
    </row>
    <row r="6" spans="1:12">
      <c r="E6" s="11">
        <f t="shared" si="0"/>
        <v>0</v>
      </c>
      <c r="F6" s="10"/>
      <c r="G6" s="11">
        <f t="shared" si="1"/>
        <v>0</v>
      </c>
      <c r="H6" s="11">
        <f t="shared" si="2"/>
        <v>0</v>
      </c>
    </row>
    <row r="7" spans="1:12">
      <c r="E7" s="11">
        <f t="shared" si="0"/>
        <v>0</v>
      </c>
      <c r="F7" s="10"/>
      <c r="G7" s="11">
        <f t="shared" si="1"/>
        <v>0</v>
      </c>
      <c r="H7" s="11">
        <f t="shared" si="2"/>
        <v>0</v>
      </c>
    </row>
    <row r="8" spans="1:12">
      <c r="E8" s="11">
        <f t="shared" si="0"/>
        <v>0</v>
      </c>
      <c r="F8" s="10"/>
      <c r="G8" s="11">
        <f t="shared" si="1"/>
        <v>0</v>
      </c>
      <c r="H8" s="11">
        <f t="shared" si="2"/>
        <v>0</v>
      </c>
    </row>
    <row r="9" spans="1:12">
      <c r="E9" s="11">
        <f t="shared" si="0"/>
        <v>0</v>
      </c>
      <c r="F9" s="10"/>
      <c r="G9" s="11">
        <f t="shared" si="1"/>
        <v>0</v>
      </c>
      <c r="H9" s="11">
        <f t="shared" si="2"/>
        <v>0</v>
      </c>
    </row>
    <row r="10" spans="1:12">
      <c r="E10" s="11">
        <f t="shared" si="0"/>
        <v>0</v>
      </c>
      <c r="F10" s="10"/>
      <c r="G10" s="11">
        <f t="shared" si="1"/>
        <v>0</v>
      </c>
      <c r="H10" s="11">
        <f t="shared" si="2"/>
        <v>0</v>
      </c>
    </row>
    <row r="11" spans="1:12">
      <c r="E11" s="11">
        <f t="shared" si="0"/>
        <v>0</v>
      </c>
      <c r="F11" s="10"/>
      <c r="G11" s="11">
        <f t="shared" si="1"/>
        <v>0</v>
      </c>
      <c r="H11" s="11">
        <f t="shared" si="2"/>
        <v>0</v>
      </c>
    </row>
    <row r="12" spans="1:12">
      <c r="E12" s="11">
        <f t="shared" si="0"/>
        <v>0</v>
      </c>
      <c r="F12" s="10"/>
      <c r="G12" s="11">
        <f t="shared" si="1"/>
        <v>0</v>
      </c>
      <c r="H12" s="11">
        <f t="shared" si="2"/>
        <v>0</v>
      </c>
    </row>
    <row r="13" spans="1:12">
      <c r="E13" s="11">
        <f t="shared" si="0"/>
        <v>0</v>
      </c>
      <c r="F13" s="10"/>
      <c r="G13" s="11">
        <f t="shared" si="1"/>
        <v>0</v>
      </c>
      <c r="H13" s="11">
        <f t="shared" si="2"/>
        <v>0</v>
      </c>
    </row>
    <row r="14" spans="1:12">
      <c r="E14" s="11">
        <f t="shared" si="0"/>
        <v>0</v>
      </c>
      <c r="F14" s="10"/>
      <c r="G14" s="11">
        <f t="shared" si="1"/>
        <v>0</v>
      </c>
      <c r="H14" s="11">
        <f t="shared" si="2"/>
        <v>0</v>
      </c>
    </row>
    <row r="15" spans="1:12">
      <c r="E15" s="11">
        <f t="shared" si="0"/>
        <v>0</v>
      </c>
      <c r="F15" s="10"/>
      <c r="G15" s="11">
        <f t="shared" si="1"/>
        <v>0</v>
      </c>
      <c r="H15" s="11">
        <f t="shared" si="2"/>
        <v>0</v>
      </c>
    </row>
    <row r="16" spans="1:12">
      <c r="E16" s="11">
        <f t="shared" si="0"/>
        <v>0</v>
      </c>
      <c r="F16" s="10"/>
      <c r="G16" s="11">
        <f t="shared" si="1"/>
        <v>0</v>
      </c>
      <c r="H16" s="11">
        <f t="shared" si="2"/>
        <v>0</v>
      </c>
    </row>
    <row r="17" spans="5:8">
      <c r="E17" s="11">
        <f t="shared" si="0"/>
        <v>0</v>
      </c>
      <c r="F17" s="10"/>
      <c r="G17" s="11">
        <f t="shared" si="1"/>
        <v>0</v>
      </c>
      <c r="H17" s="11">
        <f t="shared" si="2"/>
        <v>0</v>
      </c>
    </row>
    <row r="18" spans="5:8">
      <c r="E18" s="11">
        <f t="shared" si="0"/>
        <v>0</v>
      </c>
      <c r="F18" s="10"/>
      <c r="G18" s="11">
        <f t="shared" si="1"/>
        <v>0</v>
      </c>
      <c r="H18" s="11">
        <f t="shared" si="2"/>
        <v>0</v>
      </c>
    </row>
    <row r="19" spans="5:8">
      <c r="E19" s="11">
        <f t="shared" si="0"/>
        <v>0</v>
      </c>
      <c r="F19" s="10"/>
      <c r="G19" s="11">
        <f t="shared" si="1"/>
        <v>0</v>
      </c>
      <c r="H19" s="11">
        <f t="shared" si="2"/>
        <v>0</v>
      </c>
    </row>
    <row r="20" spans="5:8">
      <c r="E20" s="11">
        <f t="shared" si="0"/>
        <v>0</v>
      </c>
      <c r="F20" s="10"/>
      <c r="G20" s="11">
        <f t="shared" si="1"/>
        <v>0</v>
      </c>
      <c r="H20" s="11">
        <f t="shared" si="2"/>
        <v>0</v>
      </c>
    </row>
    <row r="21" spans="5:8">
      <c r="E21" s="11">
        <f t="shared" si="0"/>
        <v>0</v>
      </c>
      <c r="F21" s="10"/>
      <c r="G21" s="11">
        <f t="shared" si="1"/>
        <v>0</v>
      </c>
      <c r="H21" s="11">
        <f t="shared" si="2"/>
        <v>0</v>
      </c>
    </row>
    <row r="22" spans="5:8">
      <c r="E22" s="11">
        <f t="shared" si="0"/>
        <v>0</v>
      </c>
      <c r="F22" s="10"/>
      <c r="G22" s="11">
        <f t="shared" si="1"/>
        <v>0</v>
      </c>
      <c r="H22" s="11">
        <f t="shared" si="2"/>
        <v>0</v>
      </c>
    </row>
    <row r="23" spans="5:8">
      <c r="E23" s="11">
        <f>C23*D23</f>
        <v>0</v>
      </c>
      <c r="F23" s="10"/>
      <c r="G23" s="11">
        <f t="shared" si="1"/>
        <v>0</v>
      </c>
      <c r="H23" s="11">
        <f t="shared" si="2"/>
        <v>0</v>
      </c>
    </row>
    <row r="24" spans="5:8">
      <c r="E24" s="11">
        <f t="shared" si="0"/>
        <v>0</v>
      </c>
      <c r="F24" s="10"/>
      <c r="G24" s="11">
        <f t="shared" si="1"/>
        <v>0</v>
      </c>
      <c r="H24" s="11">
        <f t="shared" si="2"/>
        <v>0</v>
      </c>
    </row>
    <row r="25" spans="5:8">
      <c r="E25" s="11">
        <f t="shared" si="0"/>
        <v>0</v>
      </c>
      <c r="F25" s="10"/>
      <c r="G25" s="11">
        <f t="shared" si="1"/>
        <v>0</v>
      </c>
      <c r="H25" s="11">
        <f t="shared" si="2"/>
        <v>0</v>
      </c>
    </row>
    <row r="26" spans="5:8">
      <c r="E26" s="11">
        <f t="shared" si="0"/>
        <v>0</v>
      </c>
      <c r="F26" s="10"/>
      <c r="G26" s="11">
        <f t="shared" si="1"/>
        <v>0</v>
      </c>
      <c r="H26" s="11">
        <f t="shared" si="2"/>
        <v>0</v>
      </c>
    </row>
    <row r="27" spans="5:8">
      <c r="E27" s="11">
        <f t="shared" si="0"/>
        <v>0</v>
      </c>
      <c r="F27" s="10"/>
      <c r="G27" s="11">
        <f t="shared" si="1"/>
        <v>0</v>
      </c>
      <c r="H27" s="11">
        <f t="shared" si="2"/>
        <v>0</v>
      </c>
    </row>
    <row r="28" spans="5:8">
      <c r="E28" s="11">
        <f t="shared" si="0"/>
        <v>0</v>
      </c>
      <c r="F28" s="10"/>
      <c r="G28" s="11">
        <f t="shared" si="1"/>
        <v>0</v>
      </c>
      <c r="H28" s="11">
        <f t="shared" si="2"/>
        <v>0</v>
      </c>
    </row>
    <row r="29" spans="5:8">
      <c r="E29" s="11">
        <f t="shared" si="0"/>
        <v>0</v>
      </c>
      <c r="F29" s="10"/>
      <c r="G29" s="11">
        <f t="shared" si="1"/>
        <v>0</v>
      </c>
      <c r="H29" s="11">
        <f t="shared" si="2"/>
        <v>0</v>
      </c>
    </row>
    <row r="30" spans="5:8">
      <c r="E30" s="11">
        <f t="shared" si="0"/>
        <v>0</v>
      </c>
      <c r="F30" s="10"/>
      <c r="G30" s="11">
        <f t="shared" si="1"/>
        <v>0</v>
      </c>
      <c r="H30" s="11">
        <f t="shared" si="2"/>
        <v>0</v>
      </c>
    </row>
    <row r="31" spans="5:8">
      <c r="E31" s="11">
        <f t="shared" si="0"/>
        <v>0</v>
      </c>
      <c r="F31" s="10"/>
      <c r="G31" s="11">
        <f t="shared" si="1"/>
        <v>0</v>
      </c>
      <c r="H31" s="11">
        <f t="shared" si="2"/>
        <v>0</v>
      </c>
    </row>
    <row r="32" spans="5:8">
      <c r="E32" s="11">
        <f t="shared" si="0"/>
        <v>0</v>
      </c>
      <c r="F32" s="10"/>
      <c r="G32" s="11">
        <f t="shared" si="1"/>
        <v>0</v>
      </c>
      <c r="H32" s="11">
        <f t="shared" si="2"/>
        <v>0</v>
      </c>
    </row>
  </sheetData>
  <sheetProtection sheet="1" objects="1" scenarios="1"/>
  <conditionalFormatting sqref="B2:B1048576">
    <cfRule type="containsText" dxfId="3" priority="6" operator="containsText" text="Погрузка">
      <formula>NOT(ISERROR(SEARCH("Погрузка",B2)))</formula>
    </cfRule>
    <cfRule type="containsText" dxfId="2" priority="7" operator="containsText" text="Доставка">
      <formula>NOT(ISERROR(SEARCH("Доставка",B2)))</formula>
    </cfRule>
  </conditionalFormatting>
  <conditionalFormatting sqref="B1">
    <cfRule type="containsText" dxfId="1" priority="1" operator="containsText" text="Погрузка">
      <formula>NOT(ISERROR(SEARCH("Погрузка",B1)))</formula>
    </cfRule>
    <cfRule type="containsText" dxfId="0" priority="2" operator="containsText" text="Доставка">
      <formula>NOT(ISERROR(SEARCH("Доставка",B1)))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200"/>
  <sheetViews>
    <sheetView workbookViewId="0">
      <pane ySplit="2" topLeftCell="A3" activePane="bottomLeft" state="frozen"/>
      <selection activeCell="F4" sqref="F4:F9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2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152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  <row r="51" spans="2:7">
      <c r="B51" s="71"/>
      <c r="D51" s="1"/>
      <c r="E51" s="11">
        <f t="shared" si="0"/>
        <v>0</v>
      </c>
      <c r="F51" s="12"/>
      <c r="G51" s="1"/>
    </row>
    <row r="52" spans="2:7">
      <c r="B52" s="71"/>
      <c r="D52" s="1"/>
      <c r="E52" s="11">
        <f t="shared" si="0"/>
        <v>0</v>
      </c>
      <c r="F52" s="12"/>
      <c r="G52" s="1"/>
    </row>
    <row r="53" spans="2:7">
      <c r="B53" s="71"/>
      <c r="D53" s="1"/>
      <c r="E53" s="11">
        <f t="shared" si="0"/>
        <v>0</v>
      </c>
      <c r="F53" s="12"/>
      <c r="G53" s="1"/>
    </row>
    <row r="54" spans="2:7">
      <c r="B54" s="72"/>
      <c r="D54" s="1"/>
      <c r="E54" s="11">
        <f t="shared" si="0"/>
        <v>0</v>
      </c>
      <c r="F54" s="12"/>
      <c r="G54" s="1"/>
    </row>
    <row r="55" spans="2:7">
      <c r="B55" s="72"/>
      <c r="D55" s="1"/>
      <c r="E55" s="11">
        <f t="shared" si="0"/>
        <v>0</v>
      </c>
      <c r="F55" s="12"/>
      <c r="G55" s="1"/>
    </row>
    <row r="56" spans="2:7">
      <c r="B56" s="72"/>
      <c r="D56" s="1"/>
      <c r="E56" s="11">
        <f t="shared" si="0"/>
        <v>0</v>
      </c>
      <c r="F56" s="12"/>
      <c r="G56" s="1"/>
    </row>
    <row r="57" spans="2:7">
      <c r="B57" s="72"/>
      <c r="D57" s="1"/>
      <c r="E57" s="11">
        <f t="shared" si="0"/>
        <v>0</v>
      </c>
      <c r="F57" s="12"/>
      <c r="G57" s="72"/>
    </row>
    <row r="58" spans="2:7">
      <c r="B58" s="72"/>
      <c r="D58" s="1"/>
      <c r="E58" s="11">
        <f t="shared" si="0"/>
        <v>0</v>
      </c>
      <c r="F58" s="12"/>
      <c r="G58" s="1"/>
    </row>
    <row r="59" spans="2:7">
      <c r="B59" s="72"/>
      <c r="D59" s="1"/>
      <c r="E59" s="11">
        <f t="shared" si="0"/>
        <v>0</v>
      </c>
      <c r="F59" s="12"/>
      <c r="G59" s="72"/>
    </row>
    <row r="60" spans="2:7">
      <c r="B60" s="72"/>
      <c r="D60" s="1"/>
      <c r="E60" s="11">
        <f t="shared" si="0"/>
        <v>0</v>
      </c>
      <c r="F60" s="12"/>
      <c r="G60" s="1"/>
    </row>
    <row r="61" spans="2:7">
      <c r="B61" s="72"/>
      <c r="D61" s="1"/>
      <c r="E61" s="11">
        <f t="shared" si="0"/>
        <v>0</v>
      </c>
      <c r="F61" s="12"/>
      <c r="G61" s="1"/>
    </row>
    <row r="62" spans="2:7">
      <c r="B62" s="1"/>
      <c r="D62" s="1"/>
      <c r="E62" s="11">
        <f t="shared" si="0"/>
        <v>0</v>
      </c>
      <c r="F62" s="12"/>
      <c r="G62" s="1"/>
    </row>
    <row r="63" spans="2:7">
      <c r="B63" s="1"/>
      <c r="D63" s="1"/>
      <c r="E63" s="11">
        <f t="shared" si="0"/>
        <v>0</v>
      </c>
      <c r="F63" s="12"/>
      <c r="G63" s="1"/>
    </row>
    <row r="64" spans="2:7">
      <c r="B64" s="1"/>
      <c r="D64" s="1"/>
      <c r="E64" s="11">
        <f t="shared" si="0"/>
        <v>0</v>
      </c>
      <c r="F64" s="12"/>
      <c r="G64" s="1"/>
    </row>
    <row r="65" spans="2:7">
      <c r="B65" s="1"/>
      <c r="D65" s="1"/>
      <c r="E65" s="11">
        <f t="shared" si="0"/>
        <v>0</v>
      </c>
      <c r="F65" s="12"/>
      <c r="G65" s="1"/>
    </row>
    <row r="66" spans="2:7">
      <c r="B66" s="1"/>
      <c r="D66" s="1"/>
      <c r="E66" s="11">
        <f t="shared" si="0"/>
        <v>0</v>
      </c>
      <c r="F66" s="12"/>
      <c r="G66" s="1"/>
    </row>
    <row r="67" spans="2:7">
      <c r="B67" s="1"/>
      <c r="D67" s="1"/>
      <c r="E67" s="11">
        <f t="shared" si="0"/>
        <v>0</v>
      </c>
      <c r="F67" s="12"/>
      <c r="G67" s="1"/>
    </row>
    <row r="68" spans="2:7">
      <c r="B68" s="1"/>
      <c r="D68" s="1"/>
      <c r="E68" s="11">
        <f t="shared" si="0"/>
        <v>0</v>
      </c>
      <c r="F68" s="12"/>
      <c r="G68" s="1"/>
    </row>
    <row r="69" spans="2:7">
      <c r="B69" s="1"/>
      <c r="D69" s="1"/>
      <c r="E69" s="11">
        <f t="shared" si="0"/>
        <v>0</v>
      </c>
      <c r="F69" s="12"/>
      <c r="G69" s="1"/>
    </row>
    <row r="70" spans="2:7">
      <c r="B70" s="1"/>
      <c r="D70" s="1"/>
      <c r="E70" s="11">
        <f t="shared" si="0"/>
        <v>0</v>
      </c>
      <c r="F70" s="12"/>
      <c r="G70" s="1"/>
    </row>
    <row r="71" spans="2:7">
      <c r="B71" s="1"/>
      <c r="D71" s="1"/>
      <c r="E71" s="11">
        <f t="shared" si="0"/>
        <v>0</v>
      </c>
      <c r="F71" s="12"/>
      <c r="G71" s="1"/>
    </row>
    <row r="72" spans="2:7">
      <c r="B72" s="1"/>
      <c r="D72" s="1"/>
      <c r="E72" s="11">
        <f t="shared" si="0"/>
        <v>0</v>
      </c>
      <c r="F72" s="12"/>
      <c r="G72" s="1"/>
    </row>
    <row r="73" spans="2:7">
      <c r="B73" s="1"/>
      <c r="D73" s="1"/>
      <c r="E73" s="11">
        <f t="shared" si="0"/>
        <v>0</v>
      </c>
      <c r="F73" s="12"/>
      <c r="G73" s="1"/>
    </row>
    <row r="74" spans="2:7">
      <c r="B74" s="1"/>
      <c r="D74" s="1"/>
      <c r="E74" s="11">
        <f t="shared" si="0"/>
        <v>0</v>
      </c>
      <c r="F74" s="12"/>
      <c r="G74" s="1"/>
    </row>
    <row r="75" spans="2:7">
      <c r="B75" s="1"/>
      <c r="D75" s="1"/>
      <c r="E75" s="11">
        <f t="shared" si="0"/>
        <v>0</v>
      </c>
      <c r="F75" s="12"/>
      <c r="G75" s="1"/>
    </row>
    <row r="76" spans="2:7">
      <c r="B76" s="1"/>
      <c r="D76" s="1"/>
      <c r="E76" s="11">
        <f t="shared" si="0"/>
        <v>0</v>
      </c>
      <c r="F76" s="12"/>
      <c r="G76" s="1"/>
    </row>
    <row r="77" spans="2:7">
      <c r="B77" s="1"/>
      <c r="D77" s="1"/>
      <c r="E77" s="11">
        <f t="shared" si="0"/>
        <v>0</v>
      </c>
      <c r="F77" s="12"/>
      <c r="G77" s="1"/>
    </row>
    <row r="78" spans="2:7">
      <c r="B78" s="1"/>
      <c r="D78" s="1"/>
      <c r="E78" s="11">
        <f t="shared" si="0"/>
        <v>0</v>
      </c>
      <c r="F78" s="12"/>
      <c r="G78" s="1"/>
    </row>
    <row r="79" spans="2:7">
      <c r="B79" s="1"/>
      <c r="D79" s="1"/>
      <c r="E79" s="11">
        <f t="shared" si="0"/>
        <v>0</v>
      </c>
      <c r="F79" s="12"/>
      <c r="G79" s="1"/>
    </row>
    <row r="80" spans="2:7">
      <c r="B80" s="1"/>
      <c r="D80" s="1"/>
      <c r="E80" s="11">
        <f t="shared" si="0"/>
        <v>0</v>
      </c>
      <c r="F80" s="12"/>
      <c r="G80" s="1"/>
    </row>
    <row r="81" spans="2:7">
      <c r="B81" s="1"/>
      <c r="D81" s="1"/>
      <c r="E81" s="11">
        <f t="shared" si="0"/>
        <v>0</v>
      </c>
      <c r="F81" s="12"/>
      <c r="G81" s="1"/>
    </row>
    <row r="82" spans="2:7">
      <c r="B82" s="1"/>
      <c r="D82" s="1"/>
      <c r="E82" s="11">
        <f t="shared" si="0"/>
        <v>0</v>
      </c>
      <c r="F82" s="12"/>
      <c r="G82" s="1"/>
    </row>
    <row r="83" spans="2:7">
      <c r="B83" s="1"/>
      <c r="D83" s="1"/>
      <c r="E83" s="11">
        <f t="shared" si="0"/>
        <v>0</v>
      </c>
      <c r="F83" s="12"/>
      <c r="G83" s="1"/>
    </row>
    <row r="84" spans="2:7">
      <c r="B84" s="1"/>
      <c r="D84" s="1"/>
      <c r="E84" s="11">
        <f t="shared" si="0"/>
        <v>0</v>
      </c>
      <c r="F84" s="12"/>
      <c r="G84" s="1"/>
    </row>
    <row r="85" spans="2:7">
      <c r="B85" s="1"/>
      <c r="D85" s="1"/>
      <c r="E85" s="11">
        <f t="shared" si="0"/>
        <v>0</v>
      </c>
      <c r="F85" s="12"/>
      <c r="G85" s="1"/>
    </row>
    <row r="86" spans="2:7">
      <c r="B86" s="1"/>
      <c r="D86" s="1"/>
      <c r="E86" s="11">
        <f t="shared" si="0"/>
        <v>0</v>
      </c>
      <c r="F86" s="12"/>
      <c r="G86" s="1"/>
    </row>
    <row r="87" spans="2:7">
      <c r="B87" s="1"/>
      <c r="D87" s="1"/>
      <c r="E87" s="11">
        <f t="shared" si="0"/>
        <v>0</v>
      </c>
      <c r="F87" s="12"/>
      <c r="G87" s="1"/>
    </row>
    <row r="88" spans="2:7">
      <c r="B88" s="1"/>
      <c r="D88" s="1"/>
      <c r="E88" s="11">
        <f t="shared" si="0"/>
        <v>0</v>
      </c>
      <c r="F88" s="12"/>
      <c r="G88" s="1"/>
    </row>
    <row r="89" spans="2:7">
      <c r="B89" s="1"/>
      <c r="D89" s="1"/>
      <c r="E89" s="11">
        <f t="shared" si="0"/>
        <v>0</v>
      </c>
      <c r="F89" s="12"/>
      <c r="G89" s="1"/>
    </row>
    <row r="90" spans="2:7">
      <c r="B90" s="1"/>
      <c r="D90" s="1"/>
      <c r="E90" s="11">
        <f t="shared" si="0"/>
        <v>0</v>
      </c>
      <c r="F90" s="12"/>
      <c r="G90" s="1"/>
    </row>
    <row r="91" spans="2:7">
      <c r="B91" s="1"/>
      <c r="D91" s="1"/>
      <c r="E91" s="11">
        <f t="shared" si="0"/>
        <v>0</v>
      </c>
      <c r="F91" s="12"/>
      <c r="G91" s="1"/>
    </row>
    <row r="92" spans="2:7">
      <c r="B92" s="1"/>
      <c r="D92" s="1"/>
      <c r="E92" s="11">
        <f t="shared" si="0"/>
        <v>0</v>
      </c>
      <c r="F92" s="12"/>
      <c r="G92" s="1"/>
    </row>
    <row r="93" spans="2:7">
      <c r="B93" s="1"/>
      <c r="D93" s="1"/>
      <c r="E93" s="11">
        <f t="shared" si="0"/>
        <v>0</v>
      </c>
      <c r="F93" s="12"/>
      <c r="G93" s="1"/>
    </row>
    <row r="94" spans="2:7">
      <c r="B94" s="1"/>
      <c r="D94" s="1"/>
      <c r="E94" s="11">
        <f t="shared" si="0"/>
        <v>0</v>
      </c>
      <c r="F94" s="12"/>
      <c r="G94" s="1"/>
    </row>
    <row r="95" spans="2:7">
      <c r="B95" s="1"/>
      <c r="D95" s="1"/>
      <c r="E95" s="11">
        <f t="shared" si="0"/>
        <v>0</v>
      </c>
      <c r="F95" s="12"/>
      <c r="G95" s="1"/>
    </row>
    <row r="96" spans="2:7">
      <c r="B96" s="1"/>
      <c r="D96" s="1"/>
      <c r="E96" s="11">
        <f t="shared" si="0"/>
        <v>0</v>
      </c>
      <c r="F96" s="12"/>
      <c r="G96" s="1"/>
    </row>
    <row r="97" spans="2:7">
      <c r="B97" s="1"/>
      <c r="D97" s="1"/>
      <c r="E97" s="11">
        <f t="shared" si="0"/>
        <v>0</v>
      </c>
      <c r="F97" s="12"/>
      <c r="G97" s="1"/>
    </row>
    <row r="98" spans="2:7">
      <c r="B98" s="1"/>
      <c r="D98" s="1"/>
      <c r="E98" s="11">
        <f t="shared" si="0"/>
        <v>0</v>
      </c>
      <c r="F98" s="12"/>
      <c r="G98" s="1"/>
    </row>
    <row r="99" spans="2:7">
      <c r="B99" s="1"/>
      <c r="D99" s="1"/>
      <c r="E99" s="11">
        <f t="shared" si="0"/>
        <v>0</v>
      </c>
      <c r="F99" s="12"/>
      <c r="G99" s="1"/>
    </row>
    <row r="100" spans="2:7">
      <c r="B100" s="1"/>
      <c r="D100" s="1"/>
      <c r="E100" s="11">
        <f t="shared" si="0"/>
        <v>0</v>
      </c>
      <c r="F100" s="12"/>
      <c r="G100" s="1"/>
    </row>
    <row r="101" spans="2:7">
      <c r="B101" s="1"/>
      <c r="D101" s="1"/>
      <c r="E101" s="11">
        <f t="shared" si="0"/>
        <v>0</v>
      </c>
      <c r="F101" s="12"/>
      <c r="G101" s="1"/>
    </row>
    <row r="102" spans="2:7">
      <c r="B102" s="1"/>
      <c r="D102" s="1"/>
      <c r="E102" s="11">
        <f t="shared" si="0"/>
        <v>0</v>
      </c>
      <c r="F102" s="12"/>
      <c r="G102" s="1"/>
    </row>
    <row r="103" spans="2:7">
      <c r="B103" s="1"/>
      <c r="D103" s="1"/>
      <c r="E103" s="11">
        <f t="shared" si="0"/>
        <v>0</v>
      </c>
      <c r="F103" s="12"/>
      <c r="G103" s="1"/>
    </row>
    <row r="104" spans="2:7">
      <c r="B104" s="1"/>
      <c r="D104" s="1"/>
      <c r="E104" s="11">
        <f t="shared" si="0"/>
        <v>0</v>
      </c>
      <c r="F104" s="12"/>
      <c r="G104" s="1"/>
    </row>
    <row r="105" spans="2:7">
      <c r="B105" s="1"/>
      <c r="D105" s="1"/>
      <c r="E105" s="11">
        <f t="shared" si="0"/>
        <v>0</v>
      </c>
      <c r="F105" s="12"/>
      <c r="G105" s="1"/>
    </row>
    <row r="106" spans="2:7">
      <c r="B106" s="1"/>
      <c r="D106" s="1"/>
      <c r="E106" s="11">
        <f t="shared" si="0"/>
        <v>0</v>
      </c>
      <c r="F106" s="12"/>
      <c r="G106" s="1"/>
    </row>
    <row r="107" spans="2:7">
      <c r="B107" s="1"/>
      <c r="D107" s="1"/>
      <c r="E107" s="11">
        <f t="shared" si="0"/>
        <v>0</v>
      </c>
      <c r="F107" s="12"/>
      <c r="G107" s="1"/>
    </row>
    <row r="108" spans="2:7">
      <c r="B108" s="1"/>
      <c r="D108" s="1"/>
      <c r="E108" s="11">
        <f t="shared" si="0"/>
        <v>0</v>
      </c>
      <c r="F108" s="12"/>
      <c r="G108" s="1"/>
    </row>
    <row r="109" spans="2:7">
      <c r="B109" s="1"/>
      <c r="D109" s="1"/>
      <c r="E109" s="11">
        <f t="shared" si="0"/>
        <v>0</v>
      </c>
      <c r="F109" s="12"/>
      <c r="G109" s="1"/>
    </row>
    <row r="110" spans="2:7">
      <c r="B110" s="1"/>
      <c r="D110" s="1"/>
      <c r="E110" s="11">
        <f t="shared" si="0"/>
        <v>0</v>
      </c>
      <c r="F110" s="12"/>
      <c r="G110" s="1"/>
    </row>
    <row r="111" spans="2:7">
      <c r="B111" s="1"/>
      <c r="D111" s="1"/>
      <c r="E111" s="11">
        <f t="shared" si="0"/>
        <v>0</v>
      </c>
      <c r="F111" s="12"/>
      <c r="G111" s="1"/>
    </row>
    <row r="112" spans="2:7">
      <c r="B112" s="1"/>
      <c r="D112" s="1"/>
      <c r="E112" s="11">
        <f t="shared" si="0"/>
        <v>0</v>
      </c>
      <c r="F112" s="12"/>
      <c r="G112" s="1"/>
    </row>
    <row r="113" spans="2:7">
      <c r="B113" s="1"/>
      <c r="D113" s="1"/>
      <c r="E113" s="11">
        <f t="shared" si="0"/>
        <v>0</v>
      </c>
      <c r="F113" s="12"/>
      <c r="G113" s="1"/>
    </row>
    <row r="114" spans="2:7">
      <c r="B114" s="1"/>
      <c r="D114" s="1"/>
      <c r="E114" s="11">
        <f t="shared" si="0"/>
        <v>0</v>
      </c>
      <c r="F114" s="12"/>
      <c r="G114" s="1"/>
    </row>
    <row r="115" spans="2:7">
      <c r="B115" s="1"/>
      <c r="D115" s="1"/>
      <c r="E115" s="11">
        <f t="shared" si="0"/>
        <v>0</v>
      </c>
      <c r="F115" s="12"/>
      <c r="G115" s="1"/>
    </row>
    <row r="116" spans="2:7">
      <c r="B116" s="1"/>
      <c r="D116" s="1"/>
      <c r="E116" s="11">
        <f t="shared" si="0"/>
        <v>0</v>
      </c>
      <c r="F116" s="12"/>
      <c r="G116" s="1"/>
    </row>
    <row r="117" spans="2:7">
      <c r="B117" s="1"/>
      <c r="D117" s="1"/>
      <c r="E117" s="11">
        <f t="shared" si="0"/>
        <v>0</v>
      </c>
      <c r="F117" s="12"/>
      <c r="G117" s="1"/>
    </row>
    <row r="118" spans="2:7">
      <c r="B118" s="1"/>
      <c r="D118" s="1"/>
      <c r="E118" s="11">
        <f t="shared" si="0"/>
        <v>0</v>
      </c>
      <c r="F118" s="12"/>
      <c r="G118" s="1"/>
    </row>
    <row r="119" spans="2:7">
      <c r="B119" s="1"/>
      <c r="D119" s="1"/>
      <c r="E119" s="11">
        <f t="shared" si="0"/>
        <v>0</v>
      </c>
      <c r="F119" s="12"/>
      <c r="G119" s="1"/>
    </row>
    <row r="120" spans="2:7">
      <c r="B120" s="1"/>
      <c r="D120" s="1"/>
      <c r="E120" s="11">
        <f t="shared" si="0"/>
        <v>0</v>
      </c>
      <c r="F120" s="12"/>
      <c r="G120" s="1"/>
    </row>
    <row r="121" spans="2:7">
      <c r="B121" s="1"/>
      <c r="D121" s="1"/>
      <c r="E121" s="11">
        <f t="shared" si="0"/>
        <v>0</v>
      </c>
      <c r="F121" s="12"/>
      <c r="G121" s="1"/>
    </row>
    <row r="122" spans="2:7">
      <c r="B122" s="1"/>
      <c r="D122" s="1"/>
      <c r="E122" s="11">
        <f t="shared" si="0"/>
        <v>0</v>
      </c>
      <c r="F122" s="12"/>
      <c r="G122" s="1"/>
    </row>
    <row r="123" spans="2:7">
      <c r="B123" s="1"/>
      <c r="D123" s="1"/>
      <c r="E123" s="11">
        <f t="shared" si="0"/>
        <v>0</v>
      </c>
      <c r="F123" s="12"/>
      <c r="G123" s="1"/>
    </row>
    <row r="124" spans="2:7">
      <c r="B124" s="1"/>
      <c r="D124" s="1"/>
      <c r="E124" s="11">
        <f t="shared" si="0"/>
        <v>0</v>
      </c>
      <c r="F124" s="12"/>
      <c r="G124" s="1"/>
    </row>
    <row r="125" spans="2:7">
      <c r="B125" s="1"/>
      <c r="D125" s="1"/>
      <c r="E125" s="11">
        <f t="shared" si="0"/>
        <v>0</v>
      </c>
      <c r="F125" s="12"/>
      <c r="G125" s="1"/>
    </row>
    <row r="126" spans="2:7">
      <c r="B126" s="1"/>
      <c r="D126" s="1"/>
      <c r="E126" s="11">
        <f t="shared" si="0"/>
        <v>0</v>
      </c>
      <c r="F126" s="12"/>
      <c r="G126" s="1"/>
    </row>
    <row r="127" spans="2:7">
      <c r="B127" s="1"/>
      <c r="D127" s="1"/>
      <c r="E127" s="11">
        <f t="shared" si="0"/>
        <v>0</v>
      </c>
      <c r="F127" s="12"/>
      <c r="G127" s="1"/>
    </row>
    <row r="128" spans="2:7">
      <c r="B128" s="1"/>
      <c r="D128" s="1"/>
      <c r="E128" s="11">
        <f t="shared" si="0"/>
        <v>0</v>
      </c>
      <c r="F128" s="12"/>
      <c r="G128" s="1"/>
    </row>
    <row r="129" spans="2:7">
      <c r="B129" s="1"/>
      <c r="D129" s="1"/>
      <c r="E129" s="11">
        <f t="shared" si="0"/>
        <v>0</v>
      </c>
      <c r="F129" s="12"/>
      <c r="G129" s="1"/>
    </row>
    <row r="130" spans="2:7">
      <c r="B130" s="1"/>
      <c r="D130" s="1"/>
      <c r="E130" s="11">
        <f t="shared" si="0"/>
        <v>0</v>
      </c>
      <c r="F130" s="12"/>
      <c r="G130" s="1"/>
    </row>
    <row r="131" spans="2:7">
      <c r="B131" s="1"/>
      <c r="D131" s="1"/>
      <c r="E131" s="11">
        <f t="shared" si="0"/>
        <v>0</v>
      </c>
      <c r="F131" s="12"/>
      <c r="G131" s="1"/>
    </row>
    <row r="132" spans="2:7">
      <c r="B132" s="1"/>
      <c r="D132" s="1"/>
      <c r="E132" s="11">
        <f t="shared" si="0"/>
        <v>0</v>
      </c>
      <c r="F132" s="12"/>
      <c r="G132" s="1"/>
    </row>
    <row r="133" spans="2:7">
      <c r="B133" s="1"/>
      <c r="D133" s="1"/>
      <c r="E133" s="11">
        <f t="shared" si="0"/>
        <v>0</v>
      </c>
      <c r="F133" s="12"/>
      <c r="G133" s="1"/>
    </row>
    <row r="134" spans="2:7">
      <c r="B134" s="1"/>
      <c r="D134" s="1"/>
      <c r="E134" s="11">
        <f t="shared" si="0"/>
        <v>0</v>
      </c>
      <c r="F134" s="12"/>
      <c r="G134" s="1"/>
    </row>
    <row r="135" spans="2:7">
      <c r="B135" s="1"/>
      <c r="D135" s="1"/>
      <c r="E135" s="11">
        <f t="shared" si="0"/>
        <v>0</v>
      </c>
      <c r="F135" s="12"/>
      <c r="G135" s="1"/>
    </row>
    <row r="136" spans="2:7">
      <c r="B136" s="1"/>
      <c r="D136" s="1"/>
      <c r="E136" s="11">
        <f t="shared" si="0"/>
        <v>0</v>
      </c>
      <c r="F136" s="12"/>
      <c r="G136" s="1"/>
    </row>
    <row r="137" spans="2:7">
      <c r="B137" s="1"/>
      <c r="D137" s="1"/>
      <c r="E137" s="11">
        <f t="shared" si="0"/>
        <v>0</v>
      </c>
      <c r="F137" s="12"/>
      <c r="G137" s="1"/>
    </row>
    <row r="138" spans="2:7">
      <c r="B138" s="1"/>
      <c r="D138" s="1"/>
      <c r="E138" s="11">
        <f t="shared" si="0"/>
        <v>0</v>
      </c>
      <c r="F138" s="12"/>
      <c r="G138" s="1"/>
    </row>
    <row r="139" spans="2:7">
      <c r="B139" s="1"/>
      <c r="D139" s="1"/>
      <c r="E139" s="11">
        <f t="shared" si="0"/>
        <v>0</v>
      </c>
      <c r="F139" s="12"/>
      <c r="G139" s="1"/>
    </row>
    <row r="140" spans="2:7">
      <c r="B140" s="1"/>
      <c r="D140" s="1"/>
      <c r="E140" s="11">
        <f t="shared" si="0"/>
        <v>0</v>
      </c>
      <c r="F140" s="12"/>
      <c r="G140" s="1"/>
    </row>
    <row r="141" spans="2:7">
      <c r="B141" s="1"/>
      <c r="D141" s="1"/>
      <c r="E141" s="11">
        <f t="shared" si="0"/>
        <v>0</v>
      </c>
      <c r="F141" s="12"/>
      <c r="G141" s="1"/>
    </row>
    <row r="142" spans="2:7">
      <c r="B142" s="1"/>
      <c r="D142" s="1"/>
      <c r="E142" s="11">
        <f t="shared" si="0"/>
        <v>0</v>
      </c>
      <c r="F142" s="12"/>
      <c r="G142" s="1"/>
    </row>
    <row r="143" spans="2:7">
      <c r="B143" s="1"/>
      <c r="D143" s="1"/>
      <c r="E143" s="11">
        <f t="shared" si="0"/>
        <v>0</v>
      </c>
      <c r="F143" s="12"/>
      <c r="G143" s="1"/>
    </row>
    <row r="144" spans="2:7">
      <c r="B144" s="1"/>
      <c r="D144" s="1"/>
      <c r="E144" s="11">
        <f t="shared" si="0"/>
        <v>0</v>
      </c>
      <c r="F144" s="12"/>
      <c r="G144" s="1"/>
    </row>
    <row r="145" spans="5:6">
      <c r="E145" s="11">
        <f t="shared" si="0"/>
        <v>0</v>
      </c>
      <c r="F145" s="12"/>
    </row>
    <row r="146" spans="5:6">
      <c r="E146" s="11">
        <f t="shared" si="0"/>
        <v>0</v>
      </c>
      <c r="F146" s="12"/>
    </row>
    <row r="147" spans="5:6">
      <c r="E147" s="11">
        <f t="shared" si="0"/>
        <v>0</v>
      </c>
      <c r="F147" s="12"/>
    </row>
    <row r="148" spans="5:6">
      <c r="E148" s="11">
        <f t="shared" si="0"/>
        <v>0</v>
      </c>
      <c r="F148" s="12"/>
    </row>
    <row r="149" spans="5:6">
      <c r="E149" s="11">
        <f t="shared" si="0"/>
        <v>0</v>
      </c>
      <c r="F149" s="12"/>
    </row>
    <row r="150" spans="5:6">
      <c r="E150" s="11">
        <f t="shared" si="0"/>
        <v>0</v>
      </c>
      <c r="F150" s="12"/>
    </row>
    <row r="151" spans="5:6">
      <c r="E151" s="11">
        <f t="shared" si="0"/>
        <v>0</v>
      </c>
      <c r="F151" s="12"/>
    </row>
    <row r="152" spans="5:6">
      <c r="E152" s="11">
        <f t="shared" si="0"/>
        <v>0</v>
      </c>
    </row>
    <row r="153" spans="5:6">
      <c r="E153" s="11">
        <f t="shared" ref="E153:E200" si="1">C153*D153</f>
        <v>0</v>
      </c>
    </row>
    <row r="154" spans="5:6">
      <c r="E154" s="11">
        <f t="shared" si="1"/>
        <v>0</v>
      </c>
    </row>
    <row r="155" spans="5:6">
      <c r="E155" s="11">
        <f t="shared" si="1"/>
        <v>0</v>
      </c>
    </row>
    <row r="156" spans="5:6">
      <c r="E156" s="11">
        <f t="shared" si="1"/>
        <v>0</v>
      </c>
    </row>
    <row r="157" spans="5:6">
      <c r="E157" s="11">
        <f t="shared" si="1"/>
        <v>0</v>
      </c>
    </row>
    <row r="158" spans="5:6">
      <c r="E158" s="11">
        <f t="shared" si="1"/>
        <v>0</v>
      </c>
    </row>
    <row r="159" spans="5:6">
      <c r="E159" s="11">
        <f t="shared" si="1"/>
        <v>0</v>
      </c>
    </row>
    <row r="160" spans="5:6">
      <c r="E160" s="11">
        <f t="shared" si="1"/>
        <v>0</v>
      </c>
    </row>
    <row r="161" spans="5:5">
      <c r="E161" s="11">
        <f t="shared" si="1"/>
        <v>0</v>
      </c>
    </row>
    <row r="162" spans="5:5">
      <c r="E162" s="11">
        <f t="shared" si="1"/>
        <v>0</v>
      </c>
    </row>
    <row r="163" spans="5:5">
      <c r="E163" s="11">
        <f t="shared" si="1"/>
        <v>0</v>
      </c>
    </row>
    <row r="164" spans="5:5">
      <c r="E164" s="11">
        <f t="shared" si="1"/>
        <v>0</v>
      </c>
    </row>
    <row r="165" spans="5:5">
      <c r="E165" s="11">
        <f t="shared" si="1"/>
        <v>0</v>
      </c>
    </row>
    <row r="166" spans="5:5">
      <c r="E166" s="11">
        <f t="shared" si="1"/>
        <v>0</v>
      </c>
    </row>
    <row r="167" spans="5:5">
      <c r="E167" s="11">
        <f t="shared" si="1"/>
        <v>0</v>
      </c>
    </row>
    <row r="168" spans="5:5">
      <c r="E168" s="11">
        <f t="shared" si="1"/>
        <v>0</v>
      </c>
    </row>
    <row r="169" spans="5:5">
      <c r="E169" s="11">
        <f t="shared" si="1"/>
        <v>0</v>
      </c>
    </row>
    <row r="170" spans="5:5">
      <c r="E170" s="11">
        <f t="shared" si="1"/>
        <v>0</v>
      </c>
    </row>
    <row r="171" spans="5:5">
      <c r="E171" s="11">
        <f t="shared" si="1"/>
        <v>0</v>
      </c>
    </row>
    <row r="172" spans="5:5">
      <c r="E172" s="11">
        <f t="shared" si="1"/>
        <v>0</v>
      </c>
    </row>
    <row r="173" spans="5:5">
      <c r="E173" s="11">
        <f t="shared" si="1"/>
        <v>0</v>
      </c>
    </row>
    <row r="174" spans="5:5">
      <c r="E174" s="11">
        <f t="shared" si="1"/>
        <v>0</v>
      </c>
    </row>
    <row r="175" spans="5:5">
      <c r="E175" s="11">
        <f t="shared" si="1"/>
        <v>0</v>
      </c>
    </row>
    <row r="176" spans="5:5">
      <c r="E176" s="11">
        <f t="shared" si="1"/>
        <v>0</v>
      </c>
    </row>
    <row r="177" spans="5:5">
      <c r="E177" s="11">
        <f t="shared" si="1"/>
        <v>0</v>
      </c>
    </row>
    <row r="178" spans="5:5">
      <c r="E178" s="11">
        <f t="shared" si="1"/>
        <v>0</v>
      </c>
    </row>
    <row r="179" spans="5:5">
      <c r="E179" s="11">
        <f t="shared" si="1"/>
        <v>0</v>
      </c>
    </row>
    <row r="180" spans="5:5">
      <c r="E180" s="11">
        <f t="shared" si="1"/>
        <v>0</v>
      </c>
    </row>
    <row r="181" spans="5:5">
      <c r="E181" s="11">
        <f t="shared" si="1"/>
        <v>0</v>
      </c>
    </row>
    <row r="182" spans="5:5">
      <c r="E182" s="11">
        <f t="shared" si="1"/>
        <v>0</v>
      </c>
    </row>
    <row r="183" spans="5:5">
      <c r="E183" s="11">
        <f t="shared" si="1"/>
        <v>0</v>
      </c>
    </row>
    <row r="184" spans="5:5">
      <c r="E184" s="11">
        <f t="shared" si="1"/>
        <v>0</v>
      </c>
    </row>
    <row r="185" spans="5:5">
      <c r="E185" s="11">
        <f t="shared" si="1"/>
        <v>0</v>
      </c>
    </row>
    <row r="186" spans="5:5">
      <c r="E186" s="11">
        <f t="shared" si="1"/>
        <v>0</v>
      </c>
    </row>
    <row r="187" spans="5:5">
      <c r="E187" s="11">
        <f t="shared" si="1"/>
        <v>0</v>
      </c>
    </row>
    <row r="188" spans="5:5">
      <c r="E188" s="11">
        <f t="shared" si="1"/>
        <v>0</v>
      </c>
    </row>
    <row r="189" spans="5:5">
      <c r="E189" s="11">
        <f t="shared" si="1"/>
        <v>0</v>
      </c>
    </row>
    <row r="190" spans="5:5">
      <c r="E190" s="11">
        <f t="shared" si="1"/>
        <v>0</v>
      </c>
    </row>
    <row r="191" spans="5:5">
      <c r="E191" s="11">
        <f t="shared" si="1"/>
        <v>0</v>
      </c>
    </row>
    <row r="192" spans="5:5">
      <c r="E192" s="11">
        <f t="shared" si="1"/>
        <v>0</v>
      </c>
    </row>
    <row r="193" spans="5:5">
      <c r="E193" s="11">
        <f t="shared" si="1"/>
        <v>0</v>
      </c>
    </row>
    <row r="194" spans="5:5">
      <c r="E194" s="11">
        <f t="shared" si="1"/>
        <v>0</v>
      </c>
    </row>
    <row r="195" spans="5:5">
      <c r="E195" s="11">
        <f t="shared" si="1"/>
        <v>0</v>
      </c>
    </row>
    <row r="196" spans="5:5">
      <c r="E196" s="11">
        <f t="shared" si="1"/>
        <v>0</v>
      </c>
    </row>
    <row r="197" spans="5:5">
      <c r="E197" s="11">
        <f t="shared" si="1"/>
        <v>0</v>
      </c>
    </row>
    <row r="198" spans="5:5">
      <c r="E198" s="11">
        <f t="shared" si="1"/>
        <v>0</v>
      </c>
    </row>
    <row r="199" spans="5:5">
      <c r="E199" s="11">
        <f t="shared" si="1"/>
        <v>0</v>
      </c>
    </row>
    <row r="200" spans="5:5">
      <c r="E200" s="11">
        <f t="shared" si="1"/>
        <v>0</v>
      </c>
    </row>
  </sheetData>
  <sheetProtection sheet="1" objects="1" scenarios="1"/>
  <conditionalFormatting sqref="B2:B1048576">
    <cfRule type="containsText" dxfId="86" priority="6" operator="containsText" text="Погрузка">
      <formula>NOT(ISERROR(SEARCH("Погрузка",B2)))</formula>
    </cfRule>
    <cfRule type="containsText" dxfId="85" priority="8" operator="containsText" text="Доставка">
      <formula>NOT(ISERROR(SEARCH("Доставка",B2)))</formula>
    </cfRule>
  </conditionalFormatting>
  <conditionalFormatting sqref="F3:F1048576">
    <cfRule type="notContainsBlanks" dxfId="84" priority="5">
      <formula>LEN(TRIM(F3))&gt;0</formula>
    </cfRule>
  </conditionalFormatting>
  <conditionalFormatting sqref="A2">
    <cfRule type="containsText" dxfId="83" priority="1" operator="containsText" text="Погрузка">
      <formula>NOT(ISERROR(SEARCH("Погрузка",A2)))</formula>
    </cfRule>
    <cfRule type="containsText" dxfId="82" priority="2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50"/>
  <sheetViews>
    <sheetView workbookViewId="0">
      <pane ySplit="2" topLeftCell="A3" activePane="bottomLeft" state="frozen"/>
      <selection activeCell="F4" sqref="F4:F9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3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5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</sheetData>
  <sheetProtection sheet="1" objects="1" scenarios="1"/>
  <conditionalFormatting sqref="B2:B1048576">
    <cfRule type="containsText" dxfId="81" priority="4" operator="containsText" text="Погрузка">
      <formula>NOT(ISERROR(SEARCH("Погрузка",B2)))</formula>
    </cfRule>
    <cfRule type="containsText" dxfId="80" priority="5" operator="containsText" text="Доставка">
      <formula>NOT(ISERROR(SEARCH("Доставка",B2)))</formula>
    </cfRule>
  </conditionalFormatting>
  <conditionalFormatting sqref="F3:F1048576">
    <cfRule type="notContainsBlanks" dxfId="79" priority="3">
      <formula>LEN(TRIM(F3))&gt;0</formula>
    </cfRule>
  </conditionalFormatting>
  <conditionalFormatting sqref="A2">
    <cfRule type="containsText" dxfId="78" priority="1" operator="containsText" text="Погрузка">
      <formula>NOT(ISERROR(SEARCH("Погрузка",A2)))</formula>
    </cfRule>
    <cfRule type="containsText" dxfId="77" priority="2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206"/>
  <sheetViews>
    <sheetView workbookViewId="0">
      <pane ySplit="2" topLeftCell="A3" activePane="bottomLeft" state="frozen"/>
      <selection activeCell="F4" sqref="F4:F9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26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10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  <row r="51" spans="2:7">
      <c r="B51" s="71"/>
      <c r="D51" s="1"/>
      <c r="E51" s="11">
        <f t="shared" si="0"/>
        <v>0</v>
      </c>
      <c r="F51" s="12"/>
      <c r="G51" s="1"/>
    </row>
    <row r="52" spans="2:7">
      <c r="B52" s="71"/>
      <c r="D52" s="1"/>
      <c r="E52" s="11">
        <f t="shared" si="0"/>
        <v>0</v>
      </c>
      <c r="F52" s="12"/>
      <c r="G52" s="1"/>
    </row>
    <row r="53" spans="2:7">
      <c r="B53" s="71"/>
      <c r="D53" s="1"/>
      <c r="E53" s="11">
        <f t="shared" si="0"/>
        <v>0</v>
      </c>
      <c r="F53" s="12"/>
      <c r="G53" s="1"/>
    </row>
    <row r="54" spans="2:7">
      <c r="B54" s="72"/>
      <c r="D54" s="1"/>
      <c r="E54" s="11">
        <f t="shared" si="0"/>
        <v>0</v>
      </c>
      <c r="F54" s="12"/>
      <c r="G54" s="1"/>
    </row>
    <row r="55" spans="2:7">
      <c r="B55" s="72"/>
      <c r="D55" s="1"/>
      <c r="E55" s="11">
        <f t="shared" si="0"/>
        <v>0</v>
      </c>
      <c r="F55" s="12"/>
      <c r="G55" s="1"/>
    </row>
    <row r="56" spans="2:7">
      <c r="B56" s="72"/>
      <c r="D56" s="1"/>
      <c r="E56" s="11">
        <f t="shared" si="0"/>
        <v>0</v>
      </c>
      <c r="F56" s="12"/>
      <c r="G56" s="1"/>
    </row>
    <row r="57" spans="2:7">
      <c r="B57" s="72"/>
      <c r="D57" s="1"/>
      <c r="E57" s="11">
        <f t="shared" si="0"/>
        <v>0</v>
      </c>
      <c r="F57" s="12"/>
      <c r="G57" s="72"/>
    </row>
    <row r="58" spans="2:7">
      <c r="B58" s="72"/>
      <c r="D58" s="1"/>
      <c r="E58" s="11">
        <f t="shared" si="0"/>
        <v>0</v>
      </c>
      <c r="F58" s="12"/>
      <c r="G58" s="1"/>
    </row>
    <row r="59" spans="2:7">
      <c r="B59" s="72"/>
      <c r="D59" s="1"/>
      <c r="E59" s="11">
        <f t="shared" si="0"/>
        <v>0</v>
      </c>
      <c r="F59" s="12"/>
      <c r="G59" s="72"/>
    </row>
    <row r="60" spans="2:7">
      <c r="B60" s="72"/>
      <c r="D60" s="1"/>
      <c r="E60" s="11">
        <f t="shared" si="0"/>
        <v>0</v>
      </c>
      <c r="F60" s="12"/>
      <c r="G60" s="1"/>
    </row>
    <row r="61" spans="2:7">
      <c r="B61" s="72"/>
      <c r="D61" s="1"/>
      <c r="E61" s="11">
        <f t="shared" si="0"/>
        <v>0</v>
      </c>
      <c r="F61" s="12"/>
      <c r="G61" s="1"/>
    </row>
    <row r="62" spans="2:7">
      <c r="B62" s="1"/>
      <c r="D62" s="1"/>
      <c r="E62" s="11">
        <f t="shared" si="0"/>
        <v>0</v>
      </c>
      <c r="F62" s="12"/>
      <c r="G62" s="1"/>
    </row>
    <row r="63" spans="2:7">
      <c r="B63" s="1"/>
      <c r="D63" s="1"/>
      <c r="E63" s="11">
        <f t="shared" si="0"/>
        <v>0</v>
      </c>
      <c r="F63" s="12"/>
      <c r="G63" s="1"/>
    </row>
    <row r="64" spans="2:7">
      <c r="B64" s="1"/>
      <c r="D64" s="1"/>
      <c r="E64" s="11">
        <f t="shared" si="0"/>
        <v>0</v>
      </c>
      <c r="F64" s="12"/>
      <c r="G64" s="1"/>
    </row>
    <row r="65" spans="2:7">
      <c r="B65" s="1"/>
      <c r="D65" s="1"/>
      <c r="E65" s="11">
        <f t="shared" si="0"/>
        <v>0</v>
      </c>
      <c r="F65" s="12"/>
      <c r="G65" s="1"/>
    </row>
    <row r="66" spans="2:7">
      <c r="B66" s="1"/>
      <c r="D66" s="1"/>
      <c r="E66" s="11">
        <f t="shared" si="0"/>
        <v>0</v>
      </c>
      <c r="F66" s="12"/>
      <c r="G66" s="1"/>
    </row>
    <row r="67" spans="2:7">
      <c r="B67" s="1"/>
      <c r="D67" s="1"/>
      <c r="E67" s="11">
        <f t="shared" si="0"/>
        <v>0</v>
      </c>
      <c r="F67" s="12"/>
      <c r="G67" s="1"/>
    </row>
    <row r="68" spans="2:7">
      <c r="B68" s="1"/>
      <c r="D68" s="1"/>
      <c r="E68" s="11">
        <f t="shared" si="0"/>
        <v>0</v>
      </c>
      <c r="F68" s="12"/>
      <c r="G68" s="1"/>
    </row>
    <row r="69" spans="2:7">
      <c r="B69" s="1"/>
      <c r="D69" s="1"/>
      <c r="E69" s="11">
        <f t="shared" si="0"/>
        <v>0</v>
      </c>
      <c r="F69" s="12"/>
      <c r="G69" s="1"/>
    </row>
    <row r="70" spans="2:7">
      <c r="B70" s="1"/>
      <c r="D70" s="1"/>
      <c r="E70" s="11">
        <f t="shared" si="0"/>
        <v>0</v>
      </c>
      <c r="F70" s="12"/>
      <c r="G70" s="1"/>
    </row>
    <row r="71" spans="2:7">
      <c r="B71" s="1"/>
      <c r="D71" s="1"/>
      <c r="E71" s="11">
        <f t="shared" si="0"/>
        <v>0</v>
      </c>
      <c r="F71" s="12"/>
      <c r="G71" s="1"/>
    </row>
    <row r="72" spans="2:7">
      <c r="B72" s="1"/>
      <c r="D72" s="1"/>
      <c r="E72" s="11">
        <f t="shared" si="0"/>
        <v>0</v>
      </c>
      <c r="F72" s="12"/>
      <c r="G72" s="1"/>
    </row>
    <row r="73" spans="2:7">
      <c r="B73" s="1"/>
      <c r="D73" s="1"/>
      <c r="E73" s="11">
        <f t="shared" si="0"/>
        <v>0</v>
      </c>
      <c r="F73" s="12"/>
      <c r="G73" s="1"/>
    </row>
    <row r="74" spans="2:7">
      <c r="B74" s="1"/>
      <c r="D74" s="1"/>
      <c r="E74" s="11">
        <f t="shared" si="0"/>
        <v>0</v>
      </c>
      <c r="F74" s="12"/>
      <c r="G74" s="1"/>
    </row>
    <row r="75" spans="2:7">
      <c r="B75" s="1"/>
      <c r="D75" s="1"/>
      <c r="E75" s="11">
        <f t="shared" si="0"/>
        <v>0</v>
      </c>
      <c r="F75" s="12"/>
      <c r="G75" s="1"/>
    </row>
    <row r="76" spans="2:7">
      <c r="B76" s="1"/>
      <c r="D76" s="1"/>
      <c r="E76" s="11">
        <f t="shared" si="0"/>
        <v>0</v>
      </c>
      <c r="F76" s="12"/>
      <c r="G76" s="1"/>
    </row>
    <row r="77" spans="2:7">
      <c r="B77" s="1"/>
      <c r="D77" s="1"/>
      <c r="E77" s="11">
        <f t="shared" si="0"/>
        <v>0</v>
      </c>
      <c r="F77" s="12"/>
      <c r="G77" s="1"/>
    </row>
    <row r="78" spans="2:7">
      <c r="B78" s="1"/>
      <c r="D78" s="1"/>
      <c r="E78" s="11">
        <f t="shared" si="0"/>
        <v>0</v>
      </c>
      <c r="F78" s="12"/>
      <c r="G78" s="1"/>
    </row>
    <row r="79" spans="2:7">
      <c r="B79" s="1"/>
      <c r="D79" s="1"/>
      <c r="E79" s="11">
        <f t="shared" si="0"/>
        <v>0</v>
      </c>
      <c r="F79" s="12"/>
      <c r="G79" s="1"/>
    </row>
    <row r="80" spans="2:7">
      <c r="B80" s="1"/>
      <c r="D80" s="1"/>
      <c r="E80" s="11">
        <f t="shared" si="0"/>
        <v>0</v>
      </c>
      <c r="F80" s="12"/>
      <c r="G80" s="1"/>
    </row>
    <row r="81" spans="2:7">
      <c r="B81" s="1"/>
      <c r="D81" s="1"/>
      <c r="E81" s="11">
        <f t="shared" si="0"/>
        <v>0</v>
      </c>
      <c r="F81" s="12"/>
      <c r="G81" s="1"/>
    </row>
    <row r="82" spans="2:7">
      <c r="B82" s="1"/>
      <c r="D82" s="1"/>
      <c r="E82" s="11">
        <f t="shared" si="0"/>
        <v>0</v>
      </c>
      <c r="F82" s="12"/>
      <c r="G82" s="1"/>
    </row>
    <row r="83" spans="2:7">
      <c r="B83" s="1"/>
      <c r="D83" s="1"/>
      <c r="E83" s="11">
        <f t="shared" si="0"/>
        <v>0</v>
      </c>
      <c r="F83" s="12"/>
      <c r="G83" s="1"/>
    </row>
    <row r="84" spans="2:7">
      <c r="B84" s="1"/>
      <c r="D84" s="1"/>
      <c r="E84" s="11">
        <f t="shared" si="0"/>
        <v>0</v>
      </c>
      <c r="F84" s="12"/>
      <c r="G84" s="1"/>
    </row>
    <row r="85" spans="2:7">
      <c r="B85" s="1"/>
      <c r="D85" s="1"/>
      <c r="E85" s="11">
        <f t="shared" si="0"/>
        <v>0</v>
      </c>
      <c r="F85" s="12"/>
      <c r="G85" s="1"/>
    </row>
    <row r="86" spans="2:7">
      <c r="B86" s="1"/>
      <c r="D86" s="1"/>
      <c r="E86" s="11">
        <f t="shared" si="0"/>
        <v>0</v>
      </c>
      <c r="F86" s="12"/>
      <c r="G86" s="1"/>
    </row>
    <row r="87" spans="2:7">
      <c r="B87" s="1"/>
      <c r="D87" s="1"/>
      <c r="E87" s="11">
        <f t="shared" si="0"/>
        <v>0</v>
      </c>
      <c r="F87" s="12"/>
      <c r="G87" s="1"/>
    </row>
    <row r="88" spans="2:7">
      <c r="B88" s="1"/>
      <c r="D88" s="1"/>
      <c r="E88" s="11">
        <f t="shared" si="0"/>
        <v>0</v>
      </c>
      <c r="F88" s="12"/>
      <c r="G88" s="1"/>
    </row>
    <row r="89" spans="2:7">
      <c r="B89" s="1"/>
      <c r="D89" s="1"/>
      <c r="E89" s="11">
        <f t="shared" si="0"/>
        <v>0</v>
      </c>
      <c r="F89" s="12"/>
      <c r="G89" s="1"/>
    </row>
    <row r="90" spans="2:7">
      <c r="B90" s="1"/>
      <c r="D90" s="1"/>
      <c r="E90" s="11">
        <f t="shared" si="0"/>
        <v>0</v>
      </c>
      <c r="F90" s="12"/>
      <c r="G90" s="1"/>
    </row>
    <row r="91" spans="2:7">
      <c r="B91" s="1"/>
      <c r="D91" s="1"/>
      <c r="E91" s="11">
        <f t="shared" si="0"/>
        <v>0</v>
      </c>
      <c r="F91" s="12"/>
      <c r="G91" s="1"/>
    </row>
    <row r="92" spans="2:7">
      <c r="B92" s="1"/>
      <c r="D92" s="1"/>
      <c r="E92" s="11">
        <f t="shared" si="0"/>
        <v>0</v>
      </c>
      <c r="F92" s="12"/>
      <c r="G92" s="1"/>
    </row>
    <row r="93" spans="2:7">
      <c r="B93" s="1"/>
      <c r="D93" s="1"/>
      <c r="E93" s="11">
        <f t="shared" si="0"/>
        <v>0</v>
      </c>
      <c r="F93" s="12"/>
      <c r="G93" s="1"/>
    </row>
    <row r="94" spans="2:7">
      <c r="B94" s="1"/>
      <c r="D94" s="1"/>
      <c r="E94" s="11">
        <f t="shared" si="0"/>
        <v>0</v>
      </c>
      <c r="F94" s="12"/>
      <c r="G94" s="1"/>
    </row>
    <row r="95" spans="2:7">
      <c r="B95" s="1"/>
      <c r="D95" s="1"/>
      <c r="E95" s="11">
        <f t="shared" si="0"/>
        <v>0</v>
      </c>
      <c r="F95" s="12"/>
      <c r="G95" s="1"/>
    </row>
    <row r="96" spans="2:7">
      <c r="B96" s="1"/>
      <c r="D96" s="1"/>
      <c r="E96" s="11">
        <f t="shared" si="0"/>
        <v>0</v>
      </c>
      <c r="F96" s="12"/>
      <c r="G96" s="1"/>
    </row>
    <row r="97" spans="2:7">
      <c r="B97" s="1"/>
      <c r="D97" s="1"/>
      <c r="E97" s="11">
        <f t="shared" si="0"/>
        <v>0</v>
      </c>
      <c r="F97" s="12"/>
      <c r="G97" s="1"/>
    </row>
    <row r="98" spans="2:7">
      <c r="B98" s="1"/>
      <c r="D98" s="1"/>
      <c r="E98" s="11">
        <f t="shared" si="0"/>
        <v>0</v>
      </c>
      <c r="F98" s="12"/>
      <c r="G98" s="1"/>
    </row>
    <row r="99" spans="2:7">
      <c r="B99" s="1"/>
      <c r="D99" s="1"/>
      <c r="E99" s="11">
        <f t="shared" si="0"/>
        <v>0</v>
      </c>
      <c r="F99" s="12"/>
      <c r="G99" s="1"/>
    </row>
    <row r="100" spans="2:7">
      <c r="B100" s="1"/>
      <c r="D100" s="1"/>
      <c r="E100" s="11">
        <f t="shared" si="0"/>
        <v>0</v>
      </c>
      <c r="F100" s="12"/>
      <c r="G100" s="1"/>
    </row>
    <row r="101" spans="2:7">
      <c r="E101" s="11">
        <f t="shared" ref="E101:E129" si="1">C101*D101</f>
        <v>0</v>
      </c>
    </row>
    <row r="102" spans="2:7">
      <c r="E102" s="11">
        <f t="shared" si="1"/>
        <v>0</v>
      </c>
    </row>
    <row r="103" spans="2:7">
      <c r="E103" s="11">
        <f t="shared" si="1"/>
        <v>0</v>
      </c>
    </row>
    <row r="104" spans="2:7">
      <c r="E104" s="11">
        <f t="shared" si="1"/>
        <v>0</v>
      </c>
    </row>
    <row r="105" spans="2:7">
      <c r="E105" s="11">
        <f t="shared" si="1"/>
        <v>0</v>
      </c>
    </row>
    <row r="106" spans="2:7">
      <c r="E106" s="11">
        <f t="shared" si="1"/>
        <v>0</v>
      </c>
    </row>
    <row r="107" spans="2:7">
      <c r="E107" s="11">
        <f t="shared" si="1"/>
        <v>0</v>
      </c>
    </row>
    <row r="108" spans="2:7">
      <c r="E108" s="11">
        <f t="shared" si="1"/>
        <v>0</v>
      </c>
    </row>
    <row r="109" spans="2:7">
      <c r="E109" s="11">
        <f t="shared" si="1"/>
        <v>0</v>
      </c>
    </row>
    <row r="110" spans="2:7">
      <c r="E110" s="11">
        <f t="shared" si="1"/>
        <v>0</v>
      </c>
    </row>
    <row r="111" spans="2:7">
      <c r="E111" s="11">
        <f t="shared" si="1"/>
        <v>0</v>
      </c>
    </row>
    <row r="112" spans="2:7">
      <c r="E112" s="11">
        <f t="shared" si="1"/>
        <v>0</v>
      </c>
    </row>
    <row r="113" spans="5:5">
      <c r="E113" s="11">
        <f t="shared" si="1"/>
        <v>0</v>
      </c>
    </row>
    <row r="114" spans="5:5">
      <c r="E114" s="11">
        <f t="shared" si="1"/>
        <v>0</v>
      </c>
    </row>
    <row r="115" spans="5:5">
      <c r="E115" s="11">
        <f t="shared" si="1"/>
        <v>0</v>
      </c>
    </row>
    <row r="116" spans="5:5">
      <c r="E116" s="11">
        <f t="shared" si="1"/>
        <v>0</v>
      </c>
    </row>
    <row r="117" spans="5:5">
      <c r="E117" s="11">
        <f t="shared" si="1"/>
        <v>0</v>
      </c>
    </row>
    <row r="118" spans="5:5">
      <c r="E118" s="11">
        <f t="shared" si="1"/>
        <v>0</v>
      </c>
    </row>
    <row r="119" spans="5:5">
      <c r="E119" s="11">
        <f t="shared" si="1"/>
        <v>0</v>
      </c>
    </row>
    <row r="120" spans="5:5">
      <c r="E120" s="11">
        <f t="shared" si="1"/>
        <v>0</v>
      </c>
    </row>
    <row r="121" spans="5:5">
      <c r="E121" s="11">
        <f t="shared" si="1"/>
        <v>0</v>
      </c>
    </row>
    <row r="122" spans="5:5">
      <c r="E122" s="11">
        <f t="shared" si="1"/>
        <v>0</v>
      </c>
    </row>
    <row r="123" spans="5:5">
      <c r="E123" s="11">
        <f t="shared" si="1"/>
        <v>0</v>
      </c>
    </row>
    <row r="124" spans="5:5">
      <c r="E124" s="11">
        <f t="shared" si="1"/>
        <v>0</v>
      </c>
    </row>
    <row r="125" spans="5:5">
      <c r="E125" s="11">
        <f t="shared" si="1"/>
        <v>0</v>
      </c>
    </row>
    <row r="126" spans="5:5">
      <c r="E126" s="11">
        <f t="shared" si="1"/>
        <v>0</v>
      </c>
    </row>
    <row r="127" spans="5:5">
      <c r="E127" s="11">
        <f t="shared" si="1"/>
        <v>0</v>
      </c>
    </row>
    <row r="128" spans="5:5">
      <c r="E128" s="11">
        <f t="shared" si="1"/>
        <v>0</v>
      </c>
    </row>
    <row r="129" spans="5:5">
      <c r="E129" s="11">
        <f t="shared" si="1"/>
        <v>0</v>
      </c>
    </row>
    <row r="130" spans="5:5">
      <c r="E130" s="11">
        <f t="shared" ref="E130:E150" si="2">C130*D130</f>
        <v>0</v>
      </c>
    </row>
    <row r="131" spans="5:5">
      <c r="E131" s="11">
        <f t="shared" si="2"/>
        <v>0</v>
      </c>
    </row>
    <row r="132" spans="5:5">
      <c r="E132" s="11">
        <f t="shared" si="2"/>
        <v>0</v>
      </c>
    </row>
    <row r="133" spans="5:5">
      <c r="E133" s="11">
        <f t="shared" si="2"/>
        <v>0</v>
      </c>
    </row>
    <row r="134" spans="5:5">
      <c r="E134" s="11">
        <f t="shared" si="2"/>
        <v>0</v>
      </c>
    </row>
    <row r="135" spans="5:5">
      <c r="E135" s="11">
        <f t="shared" si="2"/>
        <v>0</v>
      </c>
    </row>
    <row r="136" spans="5:5">
      <c r="E136" s="11">
        <f t="shared" si="2"/>
        <v>0</v>
      </c>
    </row>
    <row r="137" spans="5:5">
      <c r="E137" s="11">
        <f t="shared" si="2"/>
        <v>0</v>
      </c>
    </row>
    <row r="138" spans="5:5">
      <c r="E138" s="11">
        <f t="shared" si="2"/>
        <v>0</v>
      </c>
    </row>
    <row r="139" spans="5:5">
      <c r="E139" s="11">
        <f t="shared" si="2"/>
        <v>0</v>
      </c>
    </row>
    <row r="140" spans="5:5">
      <c r="E140" s="11">
        <f t="shared" si="2"/>
        <v>0</v>
      </c>
    </row>
    <row r="141" spans="5:5">
      <c r="E141" s="11">
        <f t="shared" si="2"/>
        <v>0</v>
      </c>
    </row>
    <row r="142" spans="5:5">
      <c r="E142" s="11">
        <f t="shared" si="2"/>
        <v>0</v>
      </c>
    </row>
    <row r="143" spans="5:5">
      <c r="E143" s="11">
        <f t="shared" si="2"/>
        <v>0</v>
      </c>
    </row>
    <row r="144" spans="5:5">
      <c r="E144" s="11">
        <f t="shared" si="2"/>
        <v>0</v>
      </c>
    </row>
    <row r="145" spans="2:5">
      <c r="E145" s="11">
        <f t="shared" si="2"/>
        <v>0</v>
      </c>
    </row>
    <row r="146" spans="2:5">
      <c r="E146" s="11">
        <f t="shared" si="2"/>
        <v>0</v>
      </c>
    </row>
    <row r="147" spans="2:5">
      <c r="E147" s="11">
        <f t="shared" si="2"/>
        <v>0</v>
      </c>
    </row>
    <row r="148" spans="2:5">
      <c r="E148" s="11">
        <f t="shared" si="2"/>
        <v>0</v>
      </c>
    </row>
    <row r="149" spans="2:5">
      <c r="E149" s="11">
        <f t="shared" si="2"/>
        <v>0</v>
      </c>
    </row>
    <row r="150" spans="2:5">
      <c r="E150" s="11">
        <f t="shared" si="2"/>
        <v>0</v>
      </c>
    </row>
    <row r="153" spans="2:5">
      <c r="B153" s="9" t="s">
        <v>77</v>
      </c>
    </row>
    <row r="154" spans="2:5">
      <c r="B154" s="9" t="s">
        <v>78</v>
      </c>
    </row>
    <row r="155" spans="2:5">
      <c r="B155" s="9" t="s">
        <v>79</v>
      </c>
    </row>
    <row r="156" spans="2:5">
      <c r="B156" s="9" t="s">
        <v>80</v>
      </c>
    </row>
    <row r="157" spans="2:5">
      <c r="B157" s="9" t="s">
        <v>81</v>
      </c>
    </row>
    <row r="158" spans="2:5">
      <c r="B158" s="9" t="s">
        <v>82</v>
      </c>
    </row>
    <row r="159" spans="2:5">
      <c r="B159" s="9" t="s">
        <v>83</v>
      </c>
    </row>
    <row r="160" spans="2:5">
      <c r="B160" s="9" t="s">
        <v>84</v>
      </c>
    </row>
    <row r="161" spans="2:2">
      <c r="B161" s="9" t="s">
        <v>85</v>
      </c>
    </row>
    <row r="162" spans="2:2">
      <c r="B162" s="9" t="s">
        <v>86</v>
      </c>
    </row>
    <row r="163" spans="2:2">
      <c r="B163" s="9" t="s">
        <v>87</v>
      </c>
    </row>
    <row r="164" spans="2:2">
      <c r="B164" s="9" t="s">
        <v>88</v>
      </c>
    </row>
    <row r="165" spans="2:2">
      <c r="B165" s="9" t="s">
        <v>89</v>
      </c>
    </row>
    <row r="166" spans="2:2">
      <c r="B166" s="9" t="s">
        <v>90</v>
      </c>
    </row>
    <row r="167" spans="2:2">
      <c r="B167" s="9" t="s">
        <v>91</v>
      </c>
    </row>
    <row r="168" spans="2:2">
      <c r="B168" s="9" t="s">
        <v>92</v>
      </c>
    </row>
    <row r="169" spans="2:2">
      <c r="B169" s="9" t="s">
        <v>93</v>
      </c>
    </row>
    <row r="170" spans="2:2">
      <c r="B170" s="9" t="s">
        <v>94</v>
      </c>
    </row>
    <row r="171" spans="2:2">
      <c r="B171" s="9" t="s">
        <v>95</v>
      </c>
    </row>
    <row r="172" spans="2:2">
      <c r="B172" s="9" t="s">
        <v>96</v>
      </c>
    </row>
    <row r="173" spans="2:2">
      <c r="B173" s="9" t="s">
        <v>97</v>
      </c>
    </row>
    <row r="174" spans="2:2">
      <c r="B174" s="9" t="s">
        <v>98</v>
      </c>
    </row>
    <row r="175" spans="2:2">
      <c r="B175" s="9" t="s">
        <v>99</v>
      </c>
    </row>
    <row r="176" spans="2:2">
      <c r="B176" s="9" t="s">
        <v>100</v>
      </c>
    </row>
    <row r="177" spans="2:2">
      <c r="B177" s="9" t="s">
        <v>101</v>
      </c>
    </row>
    <row r="178" spans="2:2">
      <c r="B178" s="9" t="s">
        <v>102</v>
      </c>
    </row>
    <row r="179" spans="2:2">
      <c r="B179" s="9" t="s">
        <v>103</v>
      </c>
    </row>
    <row r="180" spans="2:2">
      <c r="B180" s="9" t="s">
        <v>104</v>
      </c>
    </row>
    <row r="181" spans="2:2">
      <c r="B181" s="9" t="s">
        <v>105</v>
      </c>
    </row>
    <row r="182" spans="2:2">
      <c r="B182" s="9" t="s">
        <v>106</v>
      </c>
    </row>
    <row r="183" spans="2:2">
      <c r="B183" s="9" t="s">
        <v>107</v>
      </c>
    </row>
    <row r="184" spans="2:2">
      <c r="B184" s="9" t="s">
        <v>108</v>
      </c>
    </row>
    <row r="185" spans="2:2">
      <c r="B185" s="9" t="s">
        <v>109</v>
      </c>
    </row>
    <row r="186" spans="2:2">
      <c r="B186" s="9" t="s">
        <v>110</v>
      </c>
    </row>
    <row r="187" spans="2:2">
      <c r="B187" s="9" t="s">
        <v>111</v>
      </c>
    </row>
    <row r="188" spans="2:2">
      <c r="B188" s="9" t="s">
        <v>112</v>
      </c>
    </row>
    <row r="189" spans="2:2">
      <c r="B189" s="9" t="s">
        <v>113</v>
      </c>
    </row>
    <row r="190" spans="2:2">
      <c r="B190" s="9" t="s">
        <v>114</v>
      </c>
    </row>
    <row r="191" spans="2:2">
      <c r="B191" s="9" t="s">
        <v>115</v>
      </c>
    </row>
    <row r="192" spans="2:2">
      <c r="B192" s="9" t="s">
        <v>116</v>
      </c>
    </row>
    <row r="193" spans="2:2">
      <c r="B193" s="9" t="s">
        <v>117</v>
      </c>
    </row>
    <row r="194" spans="2:2">
      <c r="B194" s="9" t="s">
        <v>118</v>
      </c>
    </row>
    <row r="195" spans="2:2">
      <c r="B195" s="9" t="s">
        <v>119</v>
      </c>
    </row>
    <row r="196" spans="2:2">
      <c r="B196" s="9" t="s">
        <v>120</v>
      </c>
    </row>
    <row r="197" spans="2:2">
      <c r="B197" s="9" t="s">
        <v>121</v>
      </c>
    </row>
    <row r="198" spans="2:2">
      <c r="B198" s="9" t="s">
        <v>122</v>
      </c>
    </row>
    <row r="199" spans="2:2">
      <c r="B199" s="9" t="s">
        <v>123</v>
      </c>
    </row>
    <row r="200" spans="2:2">
      <c r="B200" s="9" t="s">
        <v>124</v>
      </c>
    </row>
    <row r="201" spans="2:2">
      <c r="B201" s="9" t="s">
        <v>125</v>
      </c>
    </row>
    <row r="202" spans="2:2">
      <c r="B202" s="9" t="s">
        <v>126</v>
      </c>
    </row>
    <row r="203" spans="2:2">
      <c r="B203" s="9" t="s">
        <v>127</v>
      </c>
    </row>
    <row r="204" spans="2:2">
      <c r="B204" s="9" t="s">
        <v>128</v>
      </c>
    </row>
    <row r="205" spans="2:2">
      <c r="B205" s="9" t="s">
        <v>129</v>
      </c>
    </row>
    <row r="206" spans="2:2">
      <c r="B206" s="9" t="s">
        <v>130</v>
      </c>
    </row>
  </sheetData>
  <sheetProtection sheet="1" objects="1" scenarios="1"/>
  <conditionalFormatting sqref="B2:B100 B207:B1048576 B151:B152">
    <cfRule type="containsText" dxfId="76" priority="6" operator="containsText" text="Погрузка">
      <formula>NOT(ISERROR(SEARCH("Погрузка",B2)))</formula>
    </cfRule>
    <cfRule type="containsText" dxfId="75" priority="7" operator="containsText" text="Доставка">
      <formula>NOT(ISERROR(SEARCH("Доставка",B2)))</formula>
    </cfRule>
  </conditionalFormatting>
  <conditionalFormatting sqref="F3:F1048576">
    <cfRule type="notContainsBlanks" dxfId="74" priority="5">
      <formula>LEN(TRIM(F3))&gt;0</formula>
    </cfRule>
  </conditionalFormatting>
  <conditionalFormatting sqref="A2">
    <cfRule type="containsText" dxfId="73" priority="3" operator="containsText" text="Погрузка">
      <formula>NOT(ISERROR(SEARCH("Погрузка",A2)))</formula>
    </cfRule>
    <cfRule type="containsText" dxfId="72" priority="4" operator="containsText" text="Доставка">
      <formula>NOT(ISERROR(SEARCH("Доставка",A2)))</formula>
    </cfRule>
  </conditionalFormatting>
  <conditionalFormatting sqref="B153:B206">
    <cfRule type="containsText" dxfId="71" priority="1" operator="containsText" text="Погрузка">
      <formula>NOT(ISERROR(SEARCH("Погрузка",B153)))</formula>
    </cfRule>
    <cfRule type="containsText" dxfId="70" priority="2" operator="containsText" text="Доставка">
      <formula>NOT(ISERROR(SEARCH("Доставка",B153)))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99"/>
  <sheetViews>
    <sheetView workbookViewId="0">
      <pane ySplit="2" topLeftCell="A3" activePane="bottomLeft" state="frozen"/>
      <selection activeCell="F4" sqref="F4:F9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68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99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  <row r="51" spans="2:7">
      <c r="B51" s="71"/>
      <c r="D51" s="1"/>
      <c r="E51" s="11">
        <f t="shared" si="0"/>
        <v>0</v>
      </c>
      <c r="F51" s="12"/>
      <c r="G51" s="1"/>
    </row>
    <row r="52" spans="2:7">
      <c r="B52" s="71"/>
      <c r="D52" s="1"/>
      <c r="E52" s="11">
        <f t="shared" si="0"/>
        <v>0</v>
      </c>
      <c r="F52" s="12"/>
      <c r="G52" s="1"/>
    </row>
    <row r="53" spans="2:7">
      <c r="B53" s="71"/>
      <c r="D53" s="1"/>
      <c r="E53" s="11">
        <f t="shared" si="0"/>
        <v>0</v>
      </c>
      <c r="F53" s="12"/>
      <c r="G53" s="1"/>
    </row>
    <row r="54" spans="2:7">
      <c r="B54" s="72"/>
      <c r="D54" s="1"/>
      <c r="E54" s="11">
        <f t="shared" si="0"/>
        <v>0</v>
      </c>
      <c r="F54" s="12"/>
      <c r="G54" s="1"/>
    </row>
    <row r="55" spans="2:7">
      <c r="B55" s="72"/>
      <c r="D55" s="1"/>
      <c r="E55" s="11">
        <f t="shared" si="0"/>
        <v>0</v>
      </c>
      <c r="F55" s="12"/>
      <c r="G55" s="1"/>
    </row>
    <row r="56" spans="2:7">
      <c r="B56" s="72"/>
      <c r="D56" s="1"/>
      <c r="E56" s="11">
        <f t="shared" si="0"/>
        <v>0</v>
      </c>
      <c r="F56" s="12"/>
      <c r="G56" s="1"/>
    </row>
    <row r="57" spans="2:7">
      <c r="B57" s="72"/>
      <c r="D57" s="1"/>
      <c r="E57" s="11">
        <f t="shared" si="0"/>
        <v>0</v>
      </c>
      <c r="F57" s="12"/>
      <c r="G57" s="72"/>
    </row>
    <row r="58" spans="2:7">
      <c r="B58" s="72"/>
      <c r="D58" s="1"/>
      <c r="E58" s="11">
        <f t="shared" si="0"/>
        <v>0</v>
      </c>
      <c r="F58" s="12"/>
      <c r="G58" s="1"/>
    </row>
    <row r="59" spans="2:7">
      <c r="B59" s="72"/>
      <c r="D59" s="1"/>
      <c r="E59" s="11">
        <f t="shared" si="0"/>
        <v>0</v>
      </c>
      <c r="F59" s="12"/>
      <c r="G59" s="72"/>
    </row>
    <row r="60" spans="2:7">
      <c r="B60" s="72"/>
      <c r="D60" s="1"/>
      <c r="E60" s="11">
        <f t="shared" si="0"/>
        <v>0</v>
      </c>
      <c r="F60" s="12"/>
      <c r="G60" s="1"/>
    </row>
    <row r="61" spans="2:7">
      <c r="B61" s="72"/>
      <c r="D61" s="1"/>
      <c r="E61" s="11">
        <f t="shared" si="0"/>
        <v>0</v>
      </c>
      <c r="F61" s="12"/>
      <c r="G61" s="1"/>
    </row>
    <row r="62" spans="2:7">
      <c r="B62" s="1"/>
      <c r="D62" s="1"/>
      <c r="E62" s="11">
        <f t="shared" si="0"/>
        <v>0</v>
      </c>
      <c r="F62" s="12"/>
      <c r="G62" s="1"/>
    </row>
    <row r="63" spans="2:7">
      <c r="B63" s="1"/>
      <c r="D63" s="1"/>
      <c r="E63" s="11">
        <f t="shared" si="0"/>
        <v>0</v>
      </c>
      <c r="F63" s="12"/>
      <c r="G63" s="1"/>
    </row>
    <row r="64" spans="2:7">
      <c r="B64" s="1"/>
      <c r="D64" s="1"/>
      <c r="E64" s="11">
        <f t="shared" si="0"/>
        <v>0</v>
      </c>
      <c r="F64" s="12"/>
      <c r="G64" s="1"/>
    </row>
    <row r="65" spans="2:7">
      <c r="B65" s="1"/>
      <c r="D65" s="1"/>
      <c r="E65" s="11">
        <f t="shared" si="0"/>
        <v>0</v>
      </c>
      <c r="F65" s="12"/>
      <c r="G65" s="1"/>
    </row>
    <row r="66" spans="2:7">
      <c r="B66" s="1"/>
      <c r="D66" s="1"/>
      <c r="E66" s="11">
        <f t="shared" si="0"/>
        <v>0</v>
      </c>
      <c r="F66" s="12"/>
      <c r="G66" s="1"/>
    </row>
    <row r="67" spans="2:7">
      <c r="B67" s="1"/>
      <c r="D67" s="1"/>
      <c r="E67" s="11">
        <f t="shared" si="0"/>
        <v>0</v>
      </c>
      <c r="F67" s="12"/>
      <c r="G67" s="1"/>
    </row>
    <row r="68" spans="2:7">
      <c r="B68" s="1"/>
      <c r="D68" s="1"/>
      <c r="E68" s="11">
        <f t="shared" si="0"/>
        <v>0</v>
      </c>
      <c r="F68" s="12"/>
      <c r="G68" s="1"/>
    </row>
    <row r="69" spans="2:7">
      <c r="B69" s="1"/>
      <c r="D69" s="1"/>
      <c r="E69" s="11">
        <f t="shared" si="0"/>
        <v>0</v>
      </c>
      <c r="F69" s="12"/>
      <c r="G69" s="1"/>
    </row>
    <row r="70" spans="2:7">
      <c r="B70" s="1"/>
      <c r="D70" s="1"/>
      <c r="E70" s="11">
        <f t="shared" si="0"/>
        <v>0</v>
      </c>
      <c r="F70" s="12"/>
      <c r="G70" s="1"/>
    </row>
    <row r="71" spans="2:7">
      <c r="B71" s="1"/>
      <c r="D71" s="1"/>
      <c r="E71" s="11">
        <f t="shared" si="0"/>
        <v>0</v>
      </c>
      <c r="F71" s="12"/>
      <c r="G71" s="1"/>
    </row>
    <row r="72" spans="2:7">
      <c r="B72" s="1"/>
      <c r="D72" s="1"/>
      <c r="E72" s="11">
        <f t="shared" si="0"/>
        <v>0</v>
      </c>
      <c r="F72" s="12"/>
      <c r="G72" s="1"/>
    </row>
    <row r="73" spans="2:7">
      <c r="B73" s="1"/>
      <c r="D73" s="1"/>
      <c r="E73" s="11">
        <f t="shared" si="0"/>
        <v>0</v>
      </c>
      <c r="F73" s="12"/>
      <c r="G73" s="1"/>
    </row>
    <row r="74" spans="2:7">
      <c r="B74" s="1"/>
      <c r="D74" s="1"/>
      <c r="E74" s="11">
        <f t="shared" si="0"/>
        <v>0</v>
      </c>
      <c r="F74" s="12"/>
      <c r="G74" s="1"/>
    </row>
    <row r="75" spans="2:7">
      <c r="B75" s="1"/>
      <c r="D75" s="1"/>
      <c r="E75" s="11">
        <f t="shared" si="0"/>
        <v>0</v>
      </c>
      <c r="F75" s="12"/>
      <c r="G75" s="1"/>
    </row>
    <row r="76" spans="2:7">
      <c r="B76" s="1"/>
      <c r="D76" s="1"/>
      <c r="E76" s="11">
        <f t="shared" si="0"/>
        <v>0</v>
      </c>
      <c r="F76" s="12"/>
      <c r="G76" s="1"/>
    </row>
    <row r="77" spans="2:7">
      <c r="B77" s="1"/>
      <c r="D77" s="1"/>
      <c r="E77" s="11">
        <f t="shared" si="0"/>
        <v>0</v>
      </c>
      <c r="F77" s="12"/>
      <c r="G77" s="1"/>
    </row>
    <row r="78" spans="2:7">
      <c r="B78" s="1"/>
      <c r="D78" s="1"/>
      <c r="E78" s="11">
        <f t="shared" si="0"/>
        <v>0</v>
      </c>
      <c r="F78" s="12"/>
      <c r="G78" s="1"/>
    </row>
    <row r="79" spans="2:7">
      <c r="B79" s="1"/>
      <c r="D79" s="1"/>
      <c r="E79" s="11">
        <f t="shared" si="0"/>
        <v>0</v>
      </c>
      <c r="F79" s="12"/>
      <c r="G79" s="1"/>
    </row>
    <row r="80" spans="2:7">
      <c r="B80" s="1"/>
      <c r="D80" s="1"/>
      <c r="E80" s="11">
        <f t="shared" si="0"/>
        <v>0</v>
      </c>
      <c r="F80" s="12"/>
      <c r="G80" s="1"/>
    </row>
    <row r="81" spans="2:7">
      <c r="B81" s="1"/>
      <c r="D81" s="1"/>
      <c r="E81" s="11">
        <f t="shared" si="0"/>
        <v>0</v>
      </c>
      <c r="F81" s="12"/>
      <c r="G81" s="1"/>
    </row>
    <row r="82" spans="2:7">
      <c r="B82" s="1"/>
      <c r="D82" s="1"/>
      <c r="E82" s="11">
        <f t="shared" si="0"/>
        <v>0</v>
      </c>
      <c r="F82" s="12"/>
      <c r="G82" s="1"/>
    </row>
    <row r="83" spans="2:7">
      <c r="B83" s="1"/>
      <c r="D83" s="1"/>
      <c r="E83" s="11">
        <f t="shared" si="0"/>
        <v>0</v>
      </c>
      <c r="F83" s="12"/>
      <c r="G83" s="1"/>
    </row>
    <row r="84" spans="2:7">
      <c r="B84" s="1"/>
      <c r="D84" s="1"/>
      <c r="E84" s="11">
        <f t="shared" si="0"/>
        <v>0</v>
      </c>
      <c r="F84" s="12"/>
      <c r="G84" s="1"/>
    </row>
    <row r="85" spans="2:7">
      <c r="B85" s="1"/>
      <c r="D85" s="1"/>
      <c r="E85" s="11">
        <f t="shared" si="0"/>
        <v>0</v>
      </c>
      <c r="F85" s="12"/>
      <c r="G85" s="1"/>
    </row>
    <row r="86" spans="2:7">
      <c r="B86" s="1"/>
      <c r="D86" s="1"/>
      <c r="E86" s="11">
        <f t="shared" si="0"/>
        <v>0</v>
      </c>
      <c r="F86" s="12"/>
      <c r="G86" s="1"/>
    </row>
    <row r="87" spans="2:7">
      <c r="B87" s="1"/>
      <c r="D87" s="1"/>
      <c r="E87" s="11">
        <f t="shared" si="0"/>
        <v>0</v>
      </c>
      <c r="F87" s="12"/>
      <c r="G87" s="1"/>
    </row>
    <row r="88" spans="2:7">
      <c r="B88" s="1"/>
      <c r="D88" s="1"/>
      <c r="E88" s="11">
        <f t="shared" si="0"/>
        <v>0</v>
      </c>
      <c r="F88" s="12"/>
      <c r="G88" s="1"/>
    </row>
    <row r="89" spans="2:7">
      <c r="B89" s="1"/>
      <c r="D89" s="1"/>
      <c r="E89" s="11">
        <f t="shared" si="0"/>
        <v>0</v>
      </c>
      <c r="F89" s="12"/>
      <c r="G89" s="1"/>
    </row>
    <row r="90" spans="2:7">
      <c r="B90" s="1"/>
      <c r="D90" s="1"/>
      <c r="E90" s="11">
        <f t="shared" si="0"/>
        <v>0</v>
      </c>
      <c r="F90" s="12"/>
      <c r="G90" s="1"/>
    </row>
    <row r="91" spans="2:7">
      <c r="B91" s="1"/>
      <c r="D91" s="1"/>
      <c r="E91" s="11">
        <f t="shared" si="0"/>
        <v>0</v>
      </c>
      <c r="F91" s="12"/>
      <c r="G91" s="1"/>
    </row>
    <row r="92" spans="2:7">
      <c r="B92" s="1"/>
      <c r="D92" s="1"/>
      <c r="E92" s="11">
        <f t="shared" si="0"/>
        <v>0</v>
      </c>
      <c r="F92" s="12"/>
      <c r="G92" s="1"/>
    </row>
    <row r="93" spans="2:7">
      <c r="B93" s="1"/>
      <c r="D93" s="1"/>
      <c r="E93" s="11">
        <f t="shared" si="0"/>
        <v>0</v>
      </c>
      <c r="F93" s="12"/>
      <c r="G93" s="1"/>
    </row>
    <row r="94" spans="2:7">
      <c r="B94" s="1"/>
      <c r="D94" s="1"/>
      <c r="E94" s="11">
        <f t="shared" si="0"/>
        <v>0</v>
      </c>
      <c r="F94" s="12"/>
      <c r="G94" s="1"/>
    </row>
    <row r="95" spans="2:7">
      <c r="B95" s="1"/>
      <c r="D95" s="1"/>
      <c r="E95" s="11">
        <f t="shared" si="0"/>
        <v>0</v>
      </c>
      <c r="F95" s="12"/>
      <c r="G95" s="1"/>
    </row>
    <row r="96" spans="2:7">
      <c r="B96" s="1"/>
      <c r="D96" s="1"/>
      <c r="E96" s="11">
        <f t="shared" si="0"/>
        <v>0</v>
      </c>
      <c r="F96" s="12"/>
      <c r="G96" s="1"/>
    </row>
    <row r="97" spans="2:7">
      <c r="B97" s="1"/>
      <c r="D97" s="1"/>
      <c r="E97" s="11">
        <f t="shared" si="0"/>
        <v>0</v>
      </c>
      <c r="F97" s="12"/>
      <c r="G97" s="1"/>
    </row>
    <row r="98" spans="2:7">
      <c r="B98" s="1"/>
      <c r="D98" s="1"/>
      <c r="E98" s="11">
        <f t="shared" si="0"/>
        <v>0</v>
      </c>
      <c r="F98" s="12"/>
      <c r="G98" s="1"/>
    </row>
    <row r="99" spans="2:7">
      <c r="B99" s="1"/>
      <c r="D99" s="1"/>
      <c r="E99" s="11">
        <f t="shared" si="0"/>
        <v>0</v>
      </c>
      <c r="F99" s="12"/>
      <c r="G99" s="1"/>
    </row>
  </sheetData>
  <sheetProtection sheet="1" objects="1" scenarios="1"/>
  <conditionalFormatting sqref="B2:B1048576">
    <cfRule type="containsText" dxfId="69" priority="6" operator="containsText" text="Погрузка">
      <formula>NOT(ISERROR(SEARCH("Погрузка",B2)))</formula>
    </cfRule>
    <cfRule type="containsText" dxfId="68" priority="7" operator="containsText" text="Доставка">
      <formula>NOT(ISERROR(SEARCH("Доставка",B2)))</formula>
    </cfRule>
  </conditionalFormatting>
  <conditionalFormatting sqref="F3:F1048576">
    <cfRule type="notContainsBlanks" dxfId="67" priority="5">
      <formula>LEN(TRIM(F3))&gt;0</formula>
    </cfRule>
  </conditionalFormatting>
  <conditionalFormatting sqref="A2">
    <cfRule type="containsText" dxfId="66" priority="3" operator="containsText" text="Погрузка">
      <formula>NOT(ISERROR(SEARCH("Погрузка",A2)))</formula>
    </cfRule>
    <cfRule type="containsText" dxfId="65" priority="4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163"/>
  <sheetViews>
    <sheetView workbookViewId="0">
      <pane ySplit="2" topLeftCell="A3" activePane="bottomLeft" state="frozen"/>
      <selection activeCell="F4" sqref="F4:F9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196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10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D35" s="1"/>
      <c r="E35" s="11">
        <f t="shared" si="0"/>
        <v>0</v>
      </c>
      <c r="F35" s="12"/>
      <c r="G35" s="1"/>
    </row>
    <row r="36" spans="2:7">
      <c r="D36" s="1"/>
      <c r="E36" s="11">
        <f t="shared" si="0"/>
        <v>0</v>
      </c>
      <c r="F36" s="12"/>
      <c r="G36" s="1"/>
    </row>
    <row r="37" spans="2:7">
      <c r="D37" s="1"/>
      <c r="E37" s="11">
        <f t="shared" si="0"/>
        <v>0</v>
      </c>
      <c r="F37" s="12"/>
      <c r="G37" s="1"/>
    </row>
    <row r="38" spans="2:7">
      <c r="D38" s="1"/>
      <c r="E38" s="11">
        <f t="shared" si="0"/>
        <v>0</v>
      </c>
      <c r="F38" s="12"/>
      <c r="G38" s="1"/>
    </row>
    <row r="39" spans="2:7">
      <c r="D39" s="1"/>
      <c r="E39" s="11">
        <f t="shared" si="0"/>
        <v>0</v>
      </c>
      <c r="F39" s="12"/>
      <c r="G39" s="1"/>
    </row>
    <row r="40" spans="2:7">
      <c r="D40" s="1"/>
      <c r="E40" s="11">
        <f t="shared" si="0"/>
        <v>0</v>
      </c>
      <c r="F40" s="12"/>
      <c r="G40" s="1"/>
    </row>
    <row r="41" spans="2:7">
      <c r="D41" s="1"/>
      <c r="E41" s="11">
        <f t="shared" si="0"/>
        <v>0</v>
      </c>
      <c r="F41" s="12"/>
      <c r="G41" s="1"/>
    </row>
    <row r="42" spans="2:7">
      <c r="D42" s="1"/>
      <c r="E42" s="11">
        <f t="shared" si="0"/>
        <v>0</v>
      </c>
      <c r="F42" s="12"/>
      <c r="G42" s="1"/>
    </row>
    <row r="43" spans="2:7">
      <c r="D43" s="1"/>
      <c r="E43" s="11">
        <f t="shared" si="0"/>
        <v>0</v>
      </c>
      <c r="F43" s="12"/>
      <c r="G43" s="67"/>
    </row>
    <row r="44" spans="2:7">
      <c r="D44" s="1"/>
      <c r="E44" s="11">
        <f t="shared" si="0"/>
        <v>0</v>
      </c>
      <c r="F44" s="12"/>
      <c r="G44" s="1"/>
    </row>
    <row r="45" spans="2:7">
      <c r="D45" s="1"/>
      <c r="E45" s="11">
        <f t="shared" si="0"/>
        <v>0</v>
      </c>
      <c r="F45" s="12"/>
      <c r="G45" s="1"/>
    </row>
    <row r="46" spans="2:7">
      <c r="D46" s="1"/>
      <c r="E46" s="11">
        <f t="shared" si="0"/>
        <v>0</v>
      </c>
      <c r="F46" s="12"/>
      <c r="G46" s="1"/>
    </row>
    <row r="47" spans="2:7">
      <c r="D47" s="1"/>
      <c r="E47" s="11">
        <f t="shared" si="0"/>
        <v>0</v>
      </c>
      <c r="F47" s="12"/>
      <c r="G47" s="1"/>
    </row>
    <row r="48" spans="2:7">
      <c r="D48" s="1"/>
      <c r="E48" s="11">
        <f t="shared" si="0"/>
        <v>0</v>
      </c>
      <c r="F48" s="12"/>
      <c r="G48" s="1"/>
    </row>
    <row r="49" spans="4:7">
      <c r="D49" s="1"/>
      <c r="E49" s="11">
        <f t="shared" si="0"/>
        <v>0</v>
      </c>
      <c r="F49" s="12"/>
      <c r="G49" s="1"/>
    </row>
    <row r="50" spans="4:7">
      <c r="D50" s="1"/>
      <c r="E50" s="11">
        <f t="shared" si="0"/>
        <v>0</v>
      </c>
      <c r="F50" s="12"/>
      <c r="G50" s="1"/>
    </row>
    <row r="51" spans="4:7">
      <c r="D51" s="1"/>
      <c r="E51" s="11">
        <f t="shared" si="0"/>
        <v>0</v>
      </c>
      <c r="F51" s="12"/>
      <c r="G51" s="1"/>
    </row>
    <row r="52" spans="4:7">
      <c r="D52" s="1"/>
      <c r="E52" s="11">
        <f t="shared" si="0"/>
        <v>0</v>
      </c>
      <c r="F52" s="12"/>
      <c r="G52" s="1"/>
    </row>
    <row r="53" spans="4:7">
      <c r="D53" s="1"/>
      <c r="E53" s="11">
        <f t="shared" si="0"/>
        <v>0</v>
      </c>
      <c r="F53" s="12"/>
      <c r="G53" s="1"/>
    </row>
    <row r="54" spans="4:7">
      <c r="D54" s="1"/>
      <c r="E54" s="11">
        <f t="shared" si="0"/>
        <v>0</v>
      </c>
      <c r="F54" s="12"/>
      <c r="G54" s="1"/>
    </row>
    <row r="55" spans="4:7">
      <c r="D55" s="1"/>
      <c r="E55" s="11">
        <f t="shared" si="0"/>
        <v>0</v>
      </c>
      <c r="F55" s="12"/>
      <c r="G55" s="1"/>
    </row>
    <row r="56" spans="4:7">
      <c r="D56" s="1"/>
      <c r="E56" s="11">
        <f t="shared" si="0"/>
        <v>0</v>
      </c>
      <c r="F56" s="12"/>
      <c r="G56" s="1"/>
    </row>
    <row r="57" spans="4:7">
      <c r="D57" s="1"/>
      <c r="E57" s="11">
        <f t="shared" si="0"/>
        <v>0</v>
      </c>
      <c r="F57" s="12"/>
      <c r="G57" s="72"/>
    </row>
    <row r="58" spans="4:7">
      <c r="D58" s="1"/>
      <c r="E58" s="11">
        <f t="shared" si="0"/>
        <v>0</v>
      </c>
      <c r="F58" s="12"/>
      <c r="G58" s="1"/>
    </row>
    <row r="59" spans="4:7">
      <c r="D59" s="1"/>
      <c r="E59" s="11">
        <f t="shared" si="0"/>
        <v>0</v>
      </c>
      <c r="F59" s="12"/>
      <c r="G59" s="72"/>
    </row>
    <row r="60" spans="4:7">
      <c r="D60" s="1"/>
      <c r="E60" s="11">
        <f t="shared" si="0"/>
        <v>0</v>
      </c>
      <c r="F60" s="12"/>
      <c r="G60" s="1"/>
    </row>
    <row r="61" spans="4:7">
      <c r="D61" s="1"/>
      <c r="E61" s="11">
        <f t="shared" si="0"/>
        <v>0</v>
      </c>
      <c r="F61" s="12"/>
      <c r="G61" s="1"/>
    </row>
    <row r="62" spans="4:7">
      <c r="D62" s="1"/>
      <c r="E62" s="11">
        <f t="shared" si="0"/>
        <v>0</v>
      </c>
      <c r="F62" s="12"/>
      <c r="G62" s="1"/>
    </row>
    <row r="63" spans="4:7">
      <c r="D63" s="1"/>
      <c r="E63" s="11">
        <f t="shared" si="0"/>
        <v>0</v>
      </c>
      <c r="F63" s="12"/>
      <c r="G63" s="1"/>
    </row>
    <row r="64" spans="4:7">
      <c r="D64" s="1"/>
      <c r="E64" s="11">
        <f t="shared" si="0"/>
        <v>0</v>
      </c>
      <c r="F64" s="12"/>
      <c r="G64" s="1"/>
    </row>
    <row r="65" spans="4:7">
      <c r="D65" s="1"/>
      <c r="E65" s="11">
        <f t="shared" si="0"/>
        <v>0</v>
      </c>
      <c r="F65" s="12"/>
      <c r="G65" s="1"/>
    </row>
    <row r="66" spans="4:7">
      <c r="D66" s="1"/>
      <c r="E66" s="11">
        <f t="shared" si="0"/>
        <v>0</v>
      </c>
      <c r="F66" s="12"/>
      <c r="G66" s="1"/>
    </row>
    <row r="67" spans="4:7">
      <c r="D67" s="1"/>
      <c r="E67" s="11">
        <f t="shared" si="0"/>
        <v>0</v>
      </c>
      <c r="F67" s="12"/>
      <c r="G67" s="1"/>
    </row>
    <row r="68" spans="4:7">
      <c r="D68" s="1"/>
      <c r="E68" s="11">
        <f t="shared" si="0"/>
        <v>0</v>
      </c>
      <c r="F68" s="12"/>
      <c r="G68" s="1"/>
    </row>
    <row r="69" spans="4:7">
      <c r="D69" s="1"/>
      <c r="E69" s="11">
        <f t="shared" si="0"/>
        <v>0</v>
      </c>
      <c r="F69" s="12"/>
      <c r="G69" s="1"/>
    </row>
    <row r="70" spans="4:7">
      <c r="D70" s="1"/>
      <c r="E70" s="11">
        <f t="shared" si="0"/>
        <v>0</v>
      </c>
      <c r="F70" s="12"/>
      <c r="G70" s="1"/>
    </row>
    <row r="71" spans="4:7">
      <c r="D71" s="1"/>
      <c r="E71" s="11">
        <f t="shared" si="0"/>
        <v>0</v>
      </c>
      <c r="F71" s="12"/>
      <c r="G71" s="1"/>
    </row>
    <row r="72" spans="4:7">
      <c r="D72" s="1"/>
      <c r="E72" s="11">
        <f t="shared" si="0"/>
        <v>0</v>
      </c>
      <c r="F72" s="12"/>
      <c r="G72" s="1"/>
    </row>
    <row r="73" spans="4:7">
      <c r="D73" s="1"/>
      <c r="E73" s="11">
        <f t="shared" si="0"/>
        <v>0</v>
      </c>
      <c r="F73" s="12"/>
      <c r="G73" s="1"/>
    </row>
    <row r="74" spans="4:7">
      <c r="D74" s="1"/>
      <c r="E74" s="11">
        <f t="shared" si="0"/>
        <v>0</v>
      </c>
      <c r="F74" s="12"/>
      <c r="G74" s="1"/>
    </row>
    <row r="75" spans="4:7">
      <c r="D75" s="1"/>
      <c r="E75" s="11">
        <f t="shared" si="0"/>
        <v>0</v>
      </c>
      <c r="F75" s="12"/>
      <c r="G75" s="1"/>
    </row>
    <row r="76" spans="4:7">
      <c r="D76" s="1"/>
      <c r="E76" s="11">
        <f t="shared" si="0"/>
        <v>0</v>
      </c>
      <c r="F76" s="12"/>
      <c r="G76" s="1"/>
    </row>
    <row r="77" spans="4:7">
      <c r="D77" s="1"/>
      <c r="E77" s="11">
        <f t="shared" si="0"/>
        <v>0</v>
      </c>
      <c r="F77" s="12"/>
      <c r="G77" s="1"/>
    </row>
    <row r="78" spans="4:7">
      <c r="D78" s="1"/>
      <c r="E78" s="11">
        <f t="shared" si="0"/>
        <v>0</v>
      </c>
      <c r="F78" s="12"/>
      <c r="G78" s="1"/>
    </row>
    <row r="79" spans="4:7">
      <c r="D79" s="1"/>
      <c r="E79" s="11">
        <f t="shared" si="0"/>
        <v>0</v>
      </c>
      <c r="F79" s="12"/>
      <c r="G79" s="1"/>
    </row>
    <row r="80" spans="4:7">
      <c r="D80" s="1"/>
      <c r="E80" s="11">
        <f t="shared" si="0"/>
        <v>0</v>
      </c>
      <c r="F80" s="12"/>
      <c r="G80" s="1"/>
    </row>
    <row r="81" spans="4:7">
      <c r="D81" s="1"/>
      <c r="E81" s="11">
        <f t="shared" si="0"/>
        <v>0</v>
      </c>
      <c r="F81" s="12"/>
      <c r="G81" s="1"/>
    </row>
    <row r="82" spans="4:7">
      <c r="D82" s="1"/>
      <c r="E82" s="11">
        <f t="shared" si="0"/>
        <v>0</v>
      </c>
      <c r="F82" s="12"/>
      <c r="G82" s="1"/>
    </row>
    <row r="83" spans="4:7">
      <c r="D83" s="1"/>
      <c r="E83" s="11">
        <f t="shared" si="0"/>
        <v>0</v>
      </c>
      <c r="F83" s="12"/>
      <c r="G83" s="1"/>
    </row>
    <row r="84" spans="4:7">
      <c r="D84" s="1"/>
      <c r="E84" s="11">
        <f t="shared" si="0"/>
        <v>0</v>
      </c>
      <c r="F84" s="12"/>
      <c r="G84" s="1"/>
    </row>
    <row r="85" spans="4:7">
      <c r="D85" s="1"/>
      <c r="E85" s="11">
        <f t="shared" si="0"/>
        <v>0</v>
      </c>
      <c r="F85" s="12"/>
      <c r="G85" s="1"/>
    </row>
    <row r="86" spans="4:7">
      <c r="D86" s="1"/>
      <c r="E86" s="11">
        <f t="shared" si="0"/>
        <v>0</v>
      </c>
      <c r="F86" s="12"/>
      <c r="G86" s="1"/>
    </row>
    <row r="87" spans="4:7">
      <c r="D87" s="1"/>
      <c r="E87" s="11">
        <f t="shared" si="0"/>
        <v>0</v>
      </c>
      <c r="F87" s="12"/>
      <c r="G87" s="1"/>
    </row>
    <row r="88" spans="4:7">
      <c r="D88" s="1"/>
      <c r="E88" s="11">
        <f t="shared" si="0"/>
        <v>0</v>
      </c>
      <c r="F88" s="12"/>
      <c r="G88" s="1"/>
    </row>
    <row r="89" spans="4:7">
      <c r="D89" s="1"/>
      <c r="E89" s="11">
        <f t="shared" si="0"/>
        <v>0</v>
      </c>
      <c r="F89" s="12"/>
      <c r="G89" s="1"/>
    </row>
    <row r="90" spans="4:7">
      <c r="D90" s="1"/>
      <c r="E90" s="11">
        <f t="shared" si="0"/>
        <v>0</v>
      </c>
      <c r="F90" s="12"/>
      <c r="G90" s="1"/>
    </row>
    <row r="91" spans="4:7">
      <c r="D91" s="1"/>
      <c r="E91" s="11">
        <f t="shared" si="0"/>
        <v>0</v>
      </c>
      <c r="F91" s="12"/>
      <c r="G91" s="1"/>
    </row>
    <row r="92" spans="4:7">
      <c r="D92" s="1"/>
      <c r="E92" s="11">
        <f t="shared" si="0"/>
        <v>0</v>
      </c>
      <c r="F92" s="12"/>
      <c r="G92" s="1"/>
    </row>
    <row r="93" spans="4:7">
      <c r="D93" s="1"/>
      <c r="E93" s="11">
        <f t="shared" si="0"/>
        <v>0</v>
      </c>
      <c r="F93" s="12"/>
      <c r="G93" s="1"/>
    </row>
    <row r="94" spans="4:7">
      <c r="D94" s="1"/>
      <c r="E94" s="11">
        <f t="shared" si="0"/>
        <v>0</v>
      </c>
      <c r="F94" s="12"/>
      <c r="G94" s="1"/>
    </row>
    <row r="95" spans="4:7">
      <c r="D95" s="1"/>
      <c r="E95" s="11">
        <f t="shared" si="0"/>
        <v>0</v>
      </c>
      <c r="F95" s="12"/>
      <c r="G95" s="1"/>
    </row>
    <row r="96" spans="4:7">
      <c r="D96" s="1"/>
      <c r="E96" s="11">
        <f t="shared" si="0"/>
        <v>0</v>
      </c>
      <c r="F96" s="12"/>
      <c r="G96" s="1"/>
    </row>
    <row r="97" spans="2:7">
      <c r="D97" s="1"/>
      <c r="E97" s="11">
        <f t="shared" si="0"/>
        <v>0</v>
      </c>
      <c r="F97" s="12"/>
      <c r="G97" s="1"/>
    </row>
    <row r="98" spans="2:7">
      <c r="D98" s="1"/>
      <c r="E98" s="11">
        <f t="shared" si="0"/>
        <v>0</v>
      </c>
      <c r="F98" s="12"/>
      <c r="G98" s="1"/>
    </row>
    <row r="99" spans="2:7">
      <c r="D99" s="1"/>
      <c r="E99" s="11">
        <f t="shared" si="0"/>
        <v>0</v>
      </c>
      <c r="F99" s="12"/>
      <c r="G99" s="1"/>
    </row>
    <row r="100" spans="2:7">
      <c r="D100" s="1"/>
      <c r="E100" s="11">
        <f t="shared" si="0"/>
        <v>0</v>
      </c>
      <c r="F100" s="12"/>
      <c r="G100" s="1"/>
    </row>
    <row r="105" spans="2:7">
      <c r="B105" s="9" t="s">
        <v>131</v>
      </c>
    </row>
    <row r="106" spans="2:7">
      <c r="B106" s="9" t="s">
        <v>132</v>
      </c>
    </row>
    <row r="107" spans="2:7">
      <c r="B107" s="9" t="s">
        <v>133</v>
      </c>
    </row>
    <row r="108" spans="2:7">
      <c r="B108" s="9" t="s">
        <v>134</v>
      </c>
    </row>
    <row r="109" spans="2:7">
      <c r="B109" s="9" t="s">
        <v>135</v>
      </c>
    </row>
    <row r="110" spans="2:7">
      <c r="B110" s="9" t="s">
        <v>136</v>
      </c>
    </row>
    <row r="111" spans="2:7">
      <c r="B111" s="9" t="s">
        <v>137</v>
      </c>
    </row>
    <row r="112" spans="2:7">
      <c r="B112" s="9" t="s">
        <v>138</v>
      </c>
    </row>
    <row r="113" spans="2:2">
      <c r="B113" s="9" t="s">
        <v>139</v>
      </c>
    </row>
    <row r="114" spans="2:2">
      <c r="B114" s="9" t="s">
        <v>140</v>
      </c>
    </row>
    <row r="115" spans="2:2">
      <c r="B115" s="9" t="s">
        <v>141</v>
      </c>
    </row>
    <row r="116" spans="2:2">
      <c r="B116" s="9" t="s">
        <v>142</v>
      </c>
    </row>
    <row r="117" spans="2:2">
      <c r="B117" s="9" t="s">
        <v>143</v>
      </c>
    </row>
    <row r="118" spans="2:2">
      <c r="B118" s="9" t="s">
        <v>144</v>
      </c>
    </row>
    <row r="119" spans="2:2">
      <c r="B119" s="9" t="s">
        <v>145</v>
      </c>
    </row>
    <row r="120" spans="2:2">
      <c r="B120" s="9" t="s">
        <v>106</v>
      </c>
    </row>
    <row r="121" spans="2:2">
      <c r="B121" s="9" t="s">
        <v>146</v>
      </c>
    </row>
    <row r="122" spans="2:2">
      <c r="B122" s="9" t="s">
        <v>147</v>
      </c>
    </row>
    <row r="123" spans="2:2">
      <c r="B123" s="9" t="s">
        <v>148</v>
      </c>
    </row>
    <row r="124" spans="2:2">
      <c r="B124" s="9" t="s">
        <v>149</v>
      </c>
    </row>
    <row r="125" spans="2:2">
      <c r="B125" s="9" t="s">
        <v>150</v>
      </c>
    </row>
    <row r="126" spans="2:2">
      <c r="B126" s="9" t="s">
        <v>151</v>
      </c>
    </row>
    <row r="127" spans="2:2">
      <c r="B127" s="9" t="s">
        <v>152</v>
      </c>
    </row>
    <row r="128" spans="2:2">
      <c r="B128" s="9" t="s">
        <v>153</v>
      </c>
    </row>
    <row r="129" spans="2:2">
      <c r="B129" s="9" t="s">
        <v>154</v>
      </c>
    </row>
    <row r="130" spans="2:2">
      <c r="B130" s="9" t="s">
        <v>154</v>
      </c>
    </row>
    <row r="131" spans="2:2">
      <c r="B131" s="9" t="s">
        <v>155</v>
      </c>
    </row>
    <row r="132" spans="2:2">
      <c r="B132" s="9" t="s">
        <v>156</v>
      </c>
    </row>
    <row r="133" spans="2:2">
      <c r="B133" s="9" t="s">
        <v>157</v>
      </c>
    </row>
    <row r="134" spans="2:2">
      <c r="B134" s="9" t="s">
        <v>158</v>
      </c>
    </row>
    <row r="135" spans="2:2">
      <c r="B135" s="9" t="s">
        <v>159</v>
      </c>
    </row>
    <row r="136" spans="2:2">
      <c r="B136" s="9" t="s">
        <v>160</v>
      </c>
    </row>
    <row r="137" spans="2:2">
      <c r="B137" s="9" t="s">
        <v>161</v>
      </c>
    </row>
    <row r="138" spans="2:2">
      <c r="B138" s="9" t="s">
        <v>162</v>
      </c>
    </row>
    <row r="139" spans="2:2">
      <c r="B139" s="9" t="s">
        <v>135</v>
      </c>
    </row>
    <row r="140" spans="2:2">
      <c r="B140" s="9" t="s">
        <v>163</v>
      </c>
    </row>
    <row r="141" spans="2:2">
      <c r="B141" s="9" t="s">
        <v>164</v>
      </c>
    </row>
    <row r="142" spans="2:2">
      <c r="B142" s="9" t="s">
        <v>133</v>
      </c>
    </row>
    <row r="143" spans="2:2">
      <c r="B143" s="9" t="s">
        <v>165</v>
      </c>
    </row>
    <row r="144" spans="2:2">
      <c r="B144" s="9" t="s">
        <v>84</v>
      </c>
    </row>
    <row r="145" spans="2:2">
      <c r="B145" s="9" t="s">
        <v>26</v>
      </c>
    </row>
    <row r="146" spans="2:2">
      <c r="B146" s="9" t="s">
        <v>166</v>
      </c>
    </row>
    <row r="147" spans="2:2">
      <c r="B147" s="9" t="s">
        <v>167</v>
      </c>
    </row>
    <row r="148" spans="2:2">
      <c r="B148" s="9" t="s">
        <v>168</v>
      </c>
    </row>
    <row r="149" spans="2:2">
      <c r="B149" s="9" t="s">
        <v>169</v>
      </c>
    </row>
    <row r="150" spans="2:2">
      <c r="B150" s="9" t="s">
        <v>170</v>
      </c>
    </row>
    <row r="151" spans="2:2">
      <c r="B151" s="9" t="s">
        <v>171</v>
      </c>
    </row>
    <row r="152" spans="2:2">
      <c r="B152" s="9" t="s">
        <v>172</v>
      </c>
    </row>
    <row r="153" spans="2:2">
      <c r="B153" s="9" t="s">
        <v>173</v>
      </c>
    </row>
    <row r="154" spans="2:2">
      <c r="B154" s="9" t="s">
        <v>174</v>
      </c>
    </row>
    <row r="155" spans="2:2">
      <c r="B155" s="9" t="s">
        <v>156</v>
      </c>
    </row>
    <row r="156" spans="2:2">
      <c r="B156" s="9" t="s">
        <v>175</v>
      </c>
    </row>
    <row r="157" spans="2:2">
      <c r="B157" s="9" t="s">
        <v>176</v>
      </c>
    </row>
    <row r="158" spans="2:2">
      <c r="B158" s="9" t="s">
        <v>177</v>
      </c>
    </row>
    <row r="159" spans="2:2">
      <c r="B159" s="9" t="s">
        <v>122</v>
      </c>
    </row>
    <row r="160" spans="2:2">
      <c r="B160" s="9" t="s">
        <v>178</v>
      </c>
    </row>
    <row r="161" spans="2:2">
      <c r="B161" s="9" t="s">
        <v>179</v>
      </c>
    </row>
    <row r="162" spans="2:2">
      <c r="B162" s="9" t="s">
        <v>180</v>
      </c>
    </row>
    <row r="163" spans="2:2">
      <c r="B163" s="9" t="s">
        <v>181</v>
      </c>
    </row>
  </sheetData>
  <sheetProtection sheet="1" objects="1" scenarios="1"/>
  <conditionalFormatting sqref="B2:B34 B101:B104 B243:B1048576 B164:B183">
    <cfRule type="containsText" dxfId="64" priority="8" operator="containsText" text="Погрузка">
      <formula>NOT(ISERROR(SEARCH("Погрузка",B2)))</formula>
    </cfRule>
    <cfRule type="containsText" dxfId="63" priority="9" operator="containsText" text="Доставка">
      <formula>NOT(ISERROR(SEARCH("Доставка",B2)))</formula>
    </cfRule>
  </conditionalFormatting>
  <conditionalFormatting sqref="F3:F1048576">
    <cfRule type="notContainsBlanks" dxfId="62" priority="7">
      <formula>LEN(TRIM(F3))&gt;0</formula>
    </cfRule>
  </conditionalFormatting>
  <conditionalFormatting sqref="A2">
    <cfRule type="containsText" dxfId="61" priority="5" operator="containsText" text="Погрузка">
      <formula>NOT(ISERROR(SEARCH("Погрузка",A2)))</formula>
    </cfRule>
    <cfRule type="containsText" dxfId="60" priority="6" operator="containsText" text="Доставка">
      <formula>NOT(ISERROR(SEARCH("Доставка",A2)))</formula>
    </cfRule>
  </conditionalFormatting>
  <conditionalFormatting sqref="B105:B163">
    <cfRule type="containsText" dxfId="59" priority="1" operator="containsText" text="Погрузка">
      <formula>NOT(ISERROR(SEARCH("Погрузка",B105)))</formula>
    </cfRule>
    <cfRule type="containsText" dxfId="58" priority="2" operator="containsText" text="Доставка">
      <formula>NOT(ISERROR(SEARCH("Доставка",B105)))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50"/>
  <sheetViews>
    <sheetView workbookViewId="0">
      <pane ySplit="2" topLeftCell="A3" activePane="bottomLeft" state="frozen"/>
      <selection activeCell="B3" sqref="B3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4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5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</sheetData>
  <sheetProtection sheet="1" objects="1" scenarios="1"/>
  <conditionalFormatting sqref="B2:B1048576">
    <cfRule type="containsText" dxfId="57" priority="4" operator="containsText" text="Погрузка">
      <formula>NOT(ISERROR(SEARCH("Погрузка",B2)))</formula>
    </cfRule>
    <cfRule type="containsText" dxfId="56" priority="5" operator="containsText" text="Доставка">
      <formula>NOT(ISERROR(SEARCH("Доставка",B2)))</formula>
    </cfRule>
  </conditionalFormatting>
  <conditionalFormatting sqref="F3:F1048576">
    <cfRule type="notContainsBlanks" dxfId="55" priority="3">
      <formula>LEN(TRIM(F3))&gt;0</formula>
    </cfRule>
  </conditionalFormatting>
  <conditionalFormatting sqref="A2">
    <cfRule type="containsText" dxfId="54" priority="1" operator="containsText" text="Погрузка">
      <formula>NOT(ISERROR(SEARCH("Погрузка",A2)))</formula>
    </cfRule>
    <cfRule type="containsText" dxfId="53" priority="2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O50"/>
  <sheetViews>
    <sheetView workbookViewId="0">
      <pane ySplit="2" topLeftCell="A3" activePane="bottomLeft" state="frozen"/>
      <selection activeCell="B3" sqref="B3"/>
      <selection pane="bottomLeft" activeCell="E2" sqref="E2"/>
    </sheetView>
  </sheetViews>
  <sheetFormatPr baseColWidth="10" defaultRowHeight="15" x14ac:dyDescent="0"/>
  <cols>
    <col min="1" max="1" width="9.1640625" style="8" customWidth="1"/>
    <col min="2" max="2" width="39.33203125" style="9" customWidth="1"/>
    <col min="3" max="3" width="14.83203125" style="1" customWidth="1"/>
    <col min="4" max="4" width="14.83203125" style="10" customWidth="1"/>
    <col min="5" max="5" width="23.6640625" style="16" customWidth="1"/>
    <col min="6" max="6" width="16.5" style="17" customWidth="1"/>
    <col min="7" max="7" width="48.1640625" style="9" customWidth="1"/>
    <col min="8" max="8" width="2.5" style="1" customWidth="1"/>
    <col min="9" max="9" width="13.33203125" style="1" bestFit="1" customWidth="1"/>
    <col min="10" max="10" width="23.6640625" style="1" customWidth="1"/>
    <col min="11" max="11" width="2.5" style="1" customWidth="1"/>
    <col min="12" max="12" width="11.83203125" style="1" bestFit="1" customWidth="1"/>
    <col min="13" max="13" width="23.6640625" style="1" customWidth="1"/>
    <col min="14" max="14" width="6.33203125" style="1" bestFit="1" customWidth="1"/>
    <col min="15" max="15" width="23.6640625" style="1" customWidth="1"/>
    <col min="16" max="16" width="2.5" style="1" customWidth="1"/>
    <col min="17" max="16384" width="10.83203125" style="1"/>
  </cols>
  <sheetData>
    <row r="1" spans="1:15" s="34" customFormat="1">
      <c r="A1" s="74" t="s">
        <v>182</v>
      </c>
      <c r="D1" s="53"/>
      <c r="F1" s="54"/>
      <c r="G1" s="52"/>
    </row>
    <row r="2" spans="1:15" s="4" customFormat="1" ht="32" customHeight="1">
      <c r="A2" s="3" t="s">
        <v>23</v>
      </c>
      <c r="B2" s="3" t="s">
        <v>18</v>
      </c>
      <c r="C2" s="4" t="s">
        <v>20</v>
      </c>
      <c r="D2" s="5" t="s">
        <v>21</v>
      </c>
      <c r="E2" s="4" t="s">
        <v>22</v>
      </c>
      <c r="F2" s="4" t="s">
        <v>24</v>
      </c>
      <c r="G2" s="3" t="s">
        <v>1</v>
      </c>
      <c r="I2" s="4" t="s">
        <v>202</v>
      </c>
      <c r="J2" s="5">
        <f>SUM(E3:E999)</f>
        <v>0</v>
      </c>
      <c r="L2" s="4" t="s">
        <v>203</v>
      </c>
      <c r="M2" s="5">
        <f>SUM(F3:F999)</f>
        <v>0</v>
      </c>
      <c r="N2" s="4" t="s">
        <v>189</v>
      </c>
      <c r="O2" s="5">
        <f>SUM(E3:E999)+SUM(F3:F999)</f>
        <v>0</v>
      </c>
    </row>
    <row r="3" spans="1:15">
      <c r="B3" s="66"/>
      <c r="E3" s="11">
        <f t="shared" ref="E3:E50" si="0">C3*D3</f>
        <v>0</v>
      </c>
      <c r="F3" s="12"/>
      <c r="G3" s="76"/>
    </row>
    <row r="4" spans="1:15">
      <c r="B4" s="77"/>
      <c r="E4" s="11">
        <f t="shared" si="0"/>
        <v>0</v>
      </c>
      <c r="F4" s="12"/>
    </row>
    <row r="5" spans="1:15">
      <c r="B5" s="77"/>
      <c r="E5" s="11">
        <f t="shared" si="0"/>
        <v>0</v>
      </c>
      <c r="F5" s="78"/>
    </row>
    <row r="6" spans="1:15">
      <c r="B6" s="66"/>
      <c r="E6" s="11">
        <f t="shared" si="0"/>
        <v>0</v>
      </c>
      <c r="F6" s="12"/>
    </row>
    <row r="7" spans="1:15">
      <c r="B7" s="66"/>
      <c r="E7" s="11">
        <f t="shared" si="0"/>
        <v>0</v>
      </c>
      <c r="F7" s="78"/>
      <c r="G7" s="68"/>
    </row>
    <row r="8" spans="1:15">
      <c r="B8" s="66"/>
      <c r="E8" s="11">
        <f t="shared" si="0"/>
        <v>0</v>
      </c>
      <c r="F8" s="12"/>
    </row>
    <row r="9" spans="1:15">
      <c r="B9" s="66"/>
      <c r="E9" s="11">
        <f t="shared" si="0"/>
        <v>0</v>
      </c>
      <c r="F9" s="12"/>
    </row>
    <row r="10" spans="1:15">
      <c r="B10" s="68"/>
      <c r="E10" s="11">
        <f t="shared" si="0"/>
        <v>0</v>
      </c>
      <c r="F10" s="12"/>
    </row>
    <row r="11" spans="1:15">
      <c r="B11" s="66"/>
      <c r="E11" s="11">
        <f t="shared" si="0"/>
        <v>0</v>
      </c>
      <c r="F11" s="12"/>
    </row>
    <row r="12" spans="1:15">
      <c r="B12" s="66"/>
      <c r="E12" s="11">
        <f t="shared" si="0"/>
        <v>0</v>
      </c>
      <c r="F12" s="12"/>
    </row>
    <row r="13" spans="1:15">
      <c r="B13" s="66"/>
      <c r="E13" s="11">
        <f t="shared" si="0"/>
        <v>0</v>
      </c>
      <c r="F13" s="12"/>
      <c r="G13" s="68"/>
    </row>
    <row r="14" spans="1:15">
      <c r="B14" s="66"/>
      <c r="E14" s="11">
        <f t="shared" si="0"/>
        <v>0</v>
      </c>
      <c r="F14" s="12"/>
    </row>
    <row r="15" spans="1:15">
      <c r="B15" s="66"/>
      <c r="E15" s="11">
        <f t="shared" si="0"/>
        <v>0</v>
      </c>
      <c r="F15" s="12"/>
    </row>
    <row r="16" spans="1:15">
      <c r="B16" s="68"/>
      <c r="E16" s="11">
        <f t="shared" si="0"/>
        <v>0</v>
      </c>
      <c r="F16" s="12"/>
    </row>
    <row r="17" spans="2:7">
      <c r="B17" s="67"/>
      <c r="D17" s="69"/>
      <c r="E17" s="11">
        <f t="shared" si="0"/>
        <v>0</v>
      </c>
      <c r="F17" s="12"/>
      <c r="G17" s="1"/>
    </row>
    <row r="18" spans="2:7">
      <c r="B18" s="67"/>
      <c r="E18" s="11">
        <f t="shared" si="0"/>
        <v>0</v>
      </c>
      <c r="F18" s="12"/>
      <c r="G18" s="1"/>
    </row>
    <row r="19" spans="2:7">
      <c r="B19" s="67"/>
      <c r="E19" s="11">
        <f t="shared" si="0"/>
        <v>0</v>
      </c>
      <c r="F19" s="12"/>
      <c r="G19" s="1"/>
    </row>
    <row r="20" spans="2:7">
      <c r="B20" s="67"/>
      <c r="E20" s="11">
        <f t="shared" si="0"/>
        <v>0</v>
      </c>
      <c r="F20" s="12"/>
      <c r="G20" s="1"/>
    </row>
    <row r="21" spans="2:7">
      <c r="B21" s="67"/>
      <c r="E21" s="11">
        <f t="shared" si="0"/>
        <v>0</v>
      </c>
      <c r="F21" s="12"/>
      <c r="G21" s="67"/>
    </row>
    <row r="22" spans="2:7">
      <c r="B22" s="67"/>
      <c r="E22" s="11">
        <f t="shared" si="0"/>
        <v>0</v>
      </c>
      <c r="F22" s="12"/>
      <c r="G22" s="1"/>
    </row>
    <row r="23" spans="2:7">
      <c r="B23" s="67"/>
      <c r="E23" s="11">
        <f t="shared" si="0"/>
        <v>0</v>
      </c>
      <c r="F23" s="12"/>
      <c r="G23" s="1"/>
    </row>
    <row r="24" spans="2:7">
      <c r="B24" s="67"/>
      <c r="D24" s="25"/>
      <c r="E24" s="11">
        <f t="shared" si="0"/>
        <v>0</v>
      </c>
      <c r="F24" s="12"/>
      <c r="G24" s="1"/>
    </row>
    <row r="25" spans="2:7">
      <c r="B25" s="67"/>
      <c r="C25" s="26"/>
      <c r="E25" s="11">
        <f t="shared" si="0"/>
        <v>0</v>
      </c>
      <c r="F25" s="12"/>
      <c r="G25" s="1"/>
    </row>
    <row r="26" spans="2:7">
      <c r="B26" s="67"/>
      <c r="E26" s="11">
        <f t="shared" si="0"/>
        <v>0</v>
      </c>
      <c r="F26" s="12"/>
      <c r="G26" s="1"/>
    </row>
    <row r="27" spans="2:7">
      <c r="B27" s="67"/>
      <c r="E27" s="11">
        <f t="shared" si="0"/>
        <v>0</v>
      </c>
      <c r="F27" s="12"/>
      <c r="G27" s="1"/>
    </row>
    <row r="28" spans="2:7">
      <c r="B28" s="67"/>
      <c r="E28" s="11">
        <f t="shared" si="0"/>
        <v>0</v>
      </c>
      <c r="F28" s="12"/>
      <c r="G28" s="1"/>
    </row>
    <row r="29" spans="2:7">
      <c r="B29" s="67"/>
      <c r="E29" s="11">
        <f t="shared" si="0"/>
        <v>0</v>
      </c>
      <c r="F29" s="12"/>
      <c r="G29" s="1"/>
    </row>
    <row r="30" spans="2:7">
      <c r="B30" s="67"/>
      <c r="E30" s="11">
        <f t="shared" si="0"/>
        <v>0</v>
      </c>
      <c r="F30" s="12"/>
      <c r="G30" s="1"/>
    </row>
    <row r="31" spans="2:7">
      <c r="B31" s="67"/>
      <c r="E31" s="11">
        <f t="shared" si="0"/>
        <v>0</v>
      </c>
      <c r="F31" s="12"/>
      <c r="G31" s="1"/>
    </row>
    <row r="32" spans="2:7">
      <c r="B32" s="67"/>
      <c r="E32" s="11">
        <f t="shared" si="0"/>
        <v>0</v>
      </c>
      <c r="F32" s="12"/>
      <c r="G32" s="1"/>
    </row>
    <row r="33" spans="2:7">
      <c r="B33" s="67"/>
      <c r="D33" s="1"/>
      <c r="E33" s="11">
        <f t="shared" si="0"/>
        <v>0</v>
      </c>
      <c r="F33" s="12"/>
      <c r="G33" s="1"/>
    </row>
    <row r="34" spans="2:7">
      <c r="B34" s="67"/>
      <c r="D34" s="1"/>
      <c r="E34" s="11">
        <f t="shared" si="0"/>
        <v>0</v>
      </c>
      <c r="F34" s="12"/>
      <c r="G34" s="1"/>
    </row>
    <row r="35" spans="2:7">
      <c r="B35" s="67"/>
      <c r="D35" s="1"/>
      <c r="E35" s="11">
        <f t="shared" si="0"/>
        <v>0</v>
      </c>
      <c r="F35" s="12"/>
      <c r="G35" s="1"/>
    </row>
    <row r="36" spans="2:7">
      <c r="B36" s="67"/>
      <c r="D36" s="1"/>
      <c r="E36" s="11">
        <f t="shared" si="0"/>
        <v>0</v>
      </c>
      <c r="F36" s="12"/>
      <c r="G36" s="1"/>
    </row>
    <row r="37" spans="2:7">
      <c r="B37" s="67"/>
      <c r="D37" s="1"/>
      <c r="E37" s="11">
        <f t="shared" si="0"/>
        <v>0</v>
      </c>
      <c r="F37" s="12"/>
      <c r="G37" s="1"/>
    </row>
    <row r="38" spans="2:7">
      <c r="B38" s="67"/>
      <c r="D38" s="1"/>
      <c r="E38" s="11">
        <f t="shared" si="0"/>
        <v>0</v>
      </c>
      <c r="F38" s="12"/>
      <c r="G38" s="1"/>
    </row>
    <row r="39" spans="2:7">
      <c r="B39" s="67"/>
      <c r="D39" s="1"/>
      <c r="E39" s="11">
        <f t="shared" si="0"/>
        <v>0</v>
      </c>
      <c r="F39" s="12"/>
      <c r="G39" s="1"/>
    </row>
    <row r="40" spans="2:7">
      <c r="B40" s="67"/>
      <c r="D40" s="1"/>
      <c r="E40" s="11">
        <f t="shared" si="0"/>
        <v>0</v>
      </c>
      <c r="F40" s="12"/>
      <c r="G40" s="1"/>
    </row>
    <row r="41" spans="2:7">
      <c r="B41" s="67"/>
      <c r="D41" s="1"/>
      <c r="E41" s="11">
        <f t="shared" si="0"/>
        <v>0</v>
      </c>
      <c r="F41" s="12"/>
      <c r="G41" s="1"/>
    </row>
    <row r="42" spans="2:7">
      <c r="B42" s="67"/>
      <c r="D42" s="1"/>
      <c r="E42" s="11">
        <f t="shared" si="0"/>
        <v>0</v>
      </c>
      <c r="F42" s="12"/>
      <c r="G42" s="1"/>
    </row>
    <row r="43" spans="2:7">
      <c r="B43" s="67"/>
      <c r="D43" s="1"/>
      <c r="E43" s="11">
        <f t="shared" si="0"/>
        <v>0</v>
      </c>
      <c r="F43" s="12"/>
      <c r="G43" s="67"/>
    </row>
    <row r="44" spans="2:7">
      <c r="B44" s="67"/>
      <c r="D44" s="1"/>
      <c r="E44" s="11">
        <f t="shared" si="0"/>
        <v>0</v>
      </c>
      <c r="F44" s="12"/>
      <c r="G44" s="1"/>
    </row>
    <row r="45" spans="2:7">
      <c r="B45" s="67"/>
      <c r="D45" s="1"/>
      <c r="E45" s="11">
        <f t="shared" si="0"/>
        <v>0</v>
      </c>
      <c r="F45" s="12"/>
      <c r="G45" s="1"/>
    </row>
    <row r="46" spans="2:7">
      <c r="B46" s="71"/>
      <c r="D46" s="1"/>
      <c r="E46" s="11">
        <f t="shared" si="0"/>
        <v>0</v>
      </c>
      <c r="F46" s="12"/>
      <c r="G46" s="1"/>
    </row>
    <row r="47" spans="2:7">
      <c r="B47" s="71"/>
      <c r="D47" s="1"/>
      <c r="E47" s="11">
        <f t="shared" si="0"/>
        <v>0</v>
      </c>
      <c r="F47" s="12"/>
      <c r="G47" s="1"/>
    </row>
    <row r="48" spans="2:7">
      <c r="B48" s="71"/>
      <c r="D48" s="1"/>
      <c r="E48" s="11">
        <f t="shared" si="0"/>
        <v>0</v>
      </c>
      <c r="F48" s="12"/>
      <c r="G48" s="1"/>
    </row>
    <row r="49" spans="2:7">
      <c r="B49" s="71"/>
      <c r="D49" s="1"/>
      <c r="E49" s="11">
        <f t="shared" si="0"/>
        <v>0</v>
      </c>
      <c r="F49" s="12"/>
      <c r="G49" s="1"/>
    </row>
    <row r="50" spans="2:7">
      <c r="B50" s="71"/>
      <c r="D50" s="1"/>
      <c r="E50" s="11">
        <f t="shared" si="0"/>
        <v>0</v>
      </c>
      <c r="F50" s="12"/>
      <c r="G50" s="1"/>
    </row>
  </sheetData>
  <sheetProtection sheet="1" objects="1" scenarios="1"/>
  <conditionalFormatting sqref="B2:B1048576">
    <cfRule type="containsText" dxfId="52" priority="6" operator="containsText" text="Погрузка">
      <formula>NOT(ISERROR(SEARCH("Погрузка",B2)))</formula>
    </cfRule>
    <cfRule type="containsText" dxfId="51" priority="7" operator="containsText" text="Доставка">
      <formula>NOT(ISERROR(SEARCH("Доставка",B2)))</formula>
    </cfRule>
  </conditionalFormatting>
  <conditionalFormatting sqref="F3:F1048576">
    <cfRule type="notContainsBlanks" dxfId="50" priority="5">
      <formula>LEN(TRIM(F3))&gt;0</formula>
    </cfRule>
  </conditionalFormatting>
  <conditionalFormatting sqref="A2">
    <cfRule type="containsText" dxfId="49" priority="3" operator="containsText" text="Погрузка">
      <formula>NOT(ISERROR(SEARCH("Погрузка",A2)))</formula>
    </cfRule>
    <cfRule type="containsText" dxfId="48" priority="4" operator="containsText" text="Доставка">
      <formula>NOT(ISERROR(SEARCH("Доставка",A2)))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I100"/>
  <sheetViews>
    <sheetView workbookViewId="0">
      <selection activeCell="E2" sqref="E2"/>
    </sheetView>
  </sheetViews>
  <sheetFormatPr baseColWidth="10" defaultRowHeight="15" x14ac:dyDescent="0"/>
  <cols>
    <col min="1" max="1" width="9.1640625" style="8" customWidth="1"/>
    <col min="2" max="2" width="45.5" style="9" customWidth="1"/>
    <col min="3" max="3" width="14.83203125" style="1" customWidth="1"/>
    <col min="4" max="4" width="14.83203125" style="10" customWidth="1"/>
    <col min="5" max="5" width="14.83203125" style="16" customWidth="1"/>
    <col min="6" max="6" width="57.5" style="9" customWidth="1"/>
    <col min="7" max="7" width="3.83203125" style="1" customWidth="1"/>
    <col min="8" max="8" width="17" style="1" customWidth="1"/>
    <col min="9" max="9" width="23.5" style="1" customWidth="1"/>
    <col min="10" max="16384" width="10.83203125" style="1"/>
  </cols>
  <sheetData>
    <row r="1" spans="1:9" s="34" customFormat="1">
      <c r="A1" s="75" t="s">
        <v>182</v>
      </c>
      <c r="B1" s="52"/>
      <c r="D1" s="53"/>
      <c r="F1" s="54"/>
      <c r="G1" s="52"/>
    </row>
    <row r="2" spans="1:9" s="4" customFormat="1" ht="32" customHeight="1">
      <c r="A2" s="2" t="s">
        <v>23</v>
      </c>
      <c r="B2" s="3" t="s">
        <v>64</v>
      </c>
      <c r="C2" s="4" t="s">
        <v>20</v>
      </c>
      <c r="D2" s="5" t="s">
        <v>21</v>
      </c>
      <c r="E2" s="4" t="s">
        <v>22</v>
      </c>
      <c r="F2" s="3" t="s">
        <v>1</v>
      </c>
      <c r="H2" s="4" t="s">
        <v>25</v>
      </c>
      <c r="I2" s="5">
        <f>SUM(E3:E100)</f>
        <v>0</v>
      </c>
    </row>
    <row r="3" spans="1:9" s="16" customFormat="1">
      <c r="A3" s="22" t="s">
        <v>27</v>
      </c>
      <c r="B3" s="23" t="s">
        <v>74</v>
      </c>
      <c r="C3" s="6" t="s">
        <v>27</v>
      </c>
      <c r="D3" s="24" t="s">
        <v>27</v>
      </c>
      <c r="E3" s="11">
        <f>Черновые!M2+Чистовые!M2+Электрика!M2+Санузлы!M2+'Окна и балконы'!M2+Потолки!M2+Двери!M2+Кондиционеры!M2+Отопление!M2+Свет!M2+Кухня!M2+Мебель!M2+Техника!M2+Аксессуары!M2+'Другие покупки'!M2</f>
        <v>0</v>
      </c>
      <c r="F3" s="27" t="s">
        <v>185</v>
      </c>
    </row>
    <row r="4" spans="1:9" s="16" customFormat="1">
      <c r="A4" s="22"/>
      <c r="B4" s="23"/>
      <c r="C4" s="6"/>
      <c r="D4" s="24"/>
      <c r="E4" s="11"/>
      <c r="F4" s="23"/>
    </row>
    <row r="5" spans="1:9">
      <c r="A5" s="18"/>
      <c r="B5" s="19"/>
      <c r="C5" s="20"/>
      <c r="D5" s="21"/>
      <c r="E5" s="11">
        <f t="shared" ref="E5:E68" si="0">C5*D5</f>
        <v>0</v>
      </c>
      <c r="F5" s="70"/>
    </row>
    <row r="6" spans="1:9">
      <c r="A6" s="18"/>
      <c r="B6" s="19"/>
      <c r="C6" s="20"/>
      <c r="D6" s="21"/>
      <c r="E6" s="11">
        <f t="shared" si="0"/>
        <v>0</v>
      </c>
      <c r="F6" s="70"/>
    </row>
    <row r="7" spans="1:9">
      <c r="B7" s="73"/>
      <c r="E7" s="11">
        <f t="shared" si="0"/>
        <v>0</v>
      </c>
      <c r="F7" s="73"/>
    </row>
    <row r="8" spans="1:9">
      <c r="E8" s="11">
        <f t="shared" si="0"/>
        <v>0</v>
      </c>
    </row>
    <row r="9" spans="1:9">
      <c r="E9" s="11">
        <f t="shared" si="0"/>
        <v>0</v>
      </c>
    </row>
    <row r="10" spans="1:9">
      <c r="E10" s="11">
        <f t="shared" si="0"/>
        <v>0</v>
      </c>
    </row>
    <row r="11" spans="1:9">
      <c r="E11" s="11">
        <f t="shared" si="0"/>
        <v>0</v>
      </c>
    </row>
    <row r="12" spans="1:9">
      <c r="E12" s="11">
        <f t="shared" si="0"/>
        <v>0</v>
      </c>
    </row>
    <row r="13" spans="1:9">
      <c r="E13" s="11">
        <f t="shared" si="0"/>
        <v>0</v>
      </c>
    </row>
    <row r="14" spans="1:9">
      <c r="E14" s="11">
        <f t="shared" si="0"/>
        <v>0</v>
      </c>
    </row>
    <row r="15" spans="1:9">
      <c r="E15" s="11">
        <f t="shared" si="0"/>
        <v>0</v>
      </c>
    </row>
    <row r="16" spans="1:9">
      <c r="E16" s="11">
        <f t="shared" si="0"/>
        <v>0</v>
      </c>
    </row>
    <row r="17" spans="5:5">
      <c r="E17" s="11">
        <f t="shared" si="0"/>
        <v>0</v>
      </c>
    </row>
    <row r="18" spans="5:5">
      <c r="E18" s="11">
        <f t="shared" si="0"/>
        <v>0</v>
      </c>
    </row>
    <row r="19" spans="5:5">
      <c r="E19" s="11">
        <f t="shared" si="0"/>
        <v>0</v>
      </c>
    </row>
    <row r="20" spans="5:5">
      <c r="E20" s="11">
        <f t="shared" si="0"/>
        <v>0</v>
      </c>
    </row>
    <row r="21" spans="5:5">
      <c r="E21" s="11">
        <f t="shared" si="0"/>
        <v>0</v>
      </c>
    </row>
    <row r="22" spans="5:5">
      <c r="E22" s="11">
        <f t="shared" si="0"/>
        <v>0</v>
      </c>
    </row>
    <row r="23" spans="5:5">
      <c r="E23" s="11">
        <f t="shared" si="0"/>
        <v>0</v>
      </c>
    </row>
    <row r="24" spans="5:5">
      <c r="E24" s="11">
        <f>C24*D24</f>
        <v>0</v>
      </c>
    </row>
    <row r="25" spans="5:5">
      <c r="E25" s="11">
        <f t="shared" si="0"/>
        <v>0</v>
      </c>
    </row>
    <row r="26" spans="5:5">
      <c r="E26" s="11">
        <f t="shared" si="0"/>
        <v>0</v>
      </c>
    </row>
    <row r="27" spans="5:5">
      <c r="E27" s="11">
        <f t="shared" si="0"/>
        <v>0</v>
      </c>
    </row>
    <row r="28" spans="5:5">
      <c r="E28" s="11">
        <f t="shared" si="0"/>
        <v>0</v>
      </c>
    </row>
    <row r="29" spans="5:5">
      <c r="E29" s="11">
        <f t="shared" si="0"/>
        <v>0</v>
      </c>
    </row>
    <row r="30" spans="5:5">
      <c r="E30" s="11">
        <f t="shared" si="0"/>
        <v>0</v>
      </c>
    </row>
    <row r="31" spans="5:5">
      <c r="E31" s="11">
        <f t="shared" si="0"/>
        <v>0</v>
      </c>
    </row>
    <row r="32" spans="5:5">
      <c r="E32" s="11">
        <f t="shared" si="0"/>
        <v>0</v>
      </c>
    </row>
    <row r="33" spans="5:5">
      <c r="E33" s="11">
        <f t="shared" si="0"/>
        <v>0</v>
      </c>
    </row>
    <row r="34" spans="5:5">
      <c r="E34" s="11">
        <f t="shared" si="0"/>
        <v>0</v>
      </c>
    </row>
    <row r="35" spans="5:5">
      <c r="E35" s="11">
        <f t="shared" si="0"/>
        <v>0</v>
      </c>
    </row>
    <row r="36" spans="5:5">
      <c r="E36" s="11">
        <f t="shared" si="0"/>
        <v>0</v>
      </c>
    </row>
    <row r="37" spans="5:5">
      <c r="E37" s="11">
        <f t="shared" si="0"/>
        <v>0</v>
      </c>
    </row>
    <row r="38" spans="5:5">
      <c r="E38" s="11">
        <f t="shared" si="0"/>
        <v>0</v>
      </c>
    </row>
    <row r="39" spans="5:5">
      <c r="E39" s="11">
        <f t="shared" si="0"/>
        <v>0</v>
      </c>
    </row>
    <row r="40" spans="5:5">
      <c r="E40" s="11">
        <f t="shared" si="0"/>
        <v>0</v>
      </c>
    </row>
    <row r="41" spans="5:5">
      <c r="E41" s="11">
        <f t="shared" si="0"/>
        <v>0</v>
      </c>
    </row>
    <row r="42" spans="5:5">
      <c r="E42" s="11">
        <f t="shared" si="0"/>
        <v>0</v>
      </c>
    </row>
    <row r="43" spans="5:5">
      <c r="E43" s="11">
        <f t="shared" si="0"/>
        <v>0</v>
      </c>
    </row>
    <row r="44" spans="5:5">
      <c r="E44" s="11">
        <f t="shared" si="0"/>
        <v>0</v>
      </c>
    </row>
    <row r="45" spans="5:5">
      <c r="E45" s="11">
        <f t="shared" si="0"/>
        <v>0</v>
      </c>
    </row>
    <row r="46" spans="5:5">
      <c r="E46" s="11">
        <f t="shared" si="0"/>
        <v>0</v>
      </c>
    </row>
    <row r="47" spans="5:5">
      <c r="E47" s="11">
        <f t="shared" si="0"/>
        <v>0</v>
      </c>
    </row>
    <row r="48" spans="5:5">
      <c r="E48" s="11">
        <f t="shared" si="0"/>
        <v>0</v>
      </c>
    </row>
    <row r="49" spans="5:5">
      <c r="E49" s="11">
        <f t="shared" si="0"/>
        <v>0</v>
      </c>
    </row>
    <row r="50" spans="5:5">
      <c r="E50" s="11">
        <f t="shared" si="0"/>
        <v>0</v>
      </c>
    </row>
    <row r="51" spans="5:5">
      <c r="E51" s="11">
        <f t="shared" si="0"/>
        <v>0</v>
      </c>
    </row>
    <row r="52" spans="5:5">
      <c r="E52" s="11">
        <f t="shared" si="0"/>
        <v>0</v>
      </c>
    </row>
    <row r="53" spans="5:5">
      <c r="E53" s="11">
        <f t="shared" si="0"/>
        <v>0</v>
      </c>
    </row>
    <row r="54" spans="5:5">
      <c r="E54" s="11">
        <f t="shared" si="0"/>
        <v>0</v>
      </c>
    </row>
    <row r="55" spans="5:5">
      <c r="E55" s="11">
        <f t="shared" si="0"/>
        <v>0</v>
      </c>
    </row>
    <row r="56" spans="5:5">
      <c r="E56" s="11">
        <f t="shared" si="0"/>
        <v>0</v>
      </c>
    </row>
    <row r="57" spans="5:5">
      <c r="E57" s="11">
        <f t="shared" si="0"/>
        <v>0</v>
      </c>
    </row>
    <row r="58" spans="5:5">
      <c r="E58" s="11">
        <f t="shared" si="0"/>
        <v>0</v>
      </c>
    </row>
    <row r="59" spans="5:5">
      <c r="E59" s="11">
        <f t="shared" si="0"/>
        <v>0</v>
      </c>
    </row>
    <row r="60" spans="5:5">
      <c r="E60" s="11">
        <f t="shared" si="0"/>
        <v>0</v>
      </c>
    </row>
    <row r="61" spans="5:5">
      <c r="E61" s="11">
        <f t="shared" si="0"/>
        <v>0</v>
      </c>
    </row>
    <row r="62" spans="5:5">
      <c r="E62" s="11">
        <f t="shared" si="0"/>
        <v>0</v>
      </c>
    </row>
    <row r="63" spans="5:5">
      <c r="E63" s="11">
        <f t="shared" si="0"/>
        <v>0</v>
      </c>
    </row>
    <row r="64" spans="5:5">
      <c r="E64" s="11">
        <f t="shared" si="0"/>
        <v>0</v>
      </c>
    </row>
    <row r="65" spans="5:5">
      <c r="E65" s="11">
        <f t="shared" si="0"/>
        <v>0</v>
      </c>
    </row>
    <row r="66" spans="5:5">
      <c r="E66" s="11">
        <f t="shared" si="0"/>
        <v>0</v>
      </c>
    </row>
    <row r="67" spans="5:5">
      <c r="E67" s="11">
        <f t="shared" si="0"/>
        <v>0</v>
      </c>
    </row>
    <row r="68" spans="5:5">
      <c r="E68" s="11">
        <f t="shared" si="0"/>
        <v>0</v>
      </c>
    </row>
    <row r="69" spans="5:5">
      <c r="E69" s="11">
        <f t="shared" ref="E69:E100" si="1">C69*D69</f>
        <v>0</v>
      </c>
    </row>
    <row r="70" spans="5:5">
      <c r="E70" s="11">
        <f t="shared" si="1"/>
        <v>0</v>
      </c>
    </row>
    <row r="71" spans="5:5">
      <c r="E71" s="11">
        <f t="shared" si="1"/>
        <v>0</v>
      </c>
    </row>
    <row r="72" spans="5:5">
      <c r="E72" s="11">
        <f t="shared" si="1"/>
        <v>0</v>
      </c>
    </row>
    <row r="73" spans="5:5">
      <c r="E73" s="11">
        <f t="shared" si="1"/>
        <v>0</v>
      </c>
    </row>
    <row r="74" spans="5:5">
      <c r="E74" s="11">
        <f t="shared" si="1"/>
        <v>0</v>
      </c>
    </row>
    <row r="75" spans="5:5">
      <c r="E75" s="11">
        <f t="shared" si="1"/>
        <v>0</v>
      </c>
    </row>
    <row r="76" spans="5:5">
      <c r="E76" s="11">
        <f t="shared" si="1"/>
        <v>0</v>
      </c>
    </row>
    <row r="77" spans="5:5">
      <c r="E77" s="11">
        <f t="shared" si="1"/>
        <v>0</v>
      </c>
    </row>
    <row r="78" spans="5:5">
      <c r="E78" s="11">
        <f t="shared" si="1"/>
        <v>0</v>
      </c>
    </row>
    <row r="79" spans="5:5">
      <c r="E79" s="11">
        <f t="shared" si="1"/>
        <v>0</v>
      </c>
    </row>
    <row r="80" spans="5:5">
      <c r="E80" s="11">
        <f t="shared" si="1"/>
        <v>0</v>
      </c>
    </row>
    <row r="81" spans="5:5">
      <c r="E81" s="11">
        <f t="shared" si="1"/>
        <v>0</v>
      </c>
    </row>
    <row r="82" spans="5:5">
      <c r="E82" s="11">
        <f t="shared" si="1"/>
        <v>0</v>
      </c>
    </row>
    <row r="83" spans="5:5">
      <c r="E83" s="11">
        <f t="shared" si="1"/>
        <v>0</v>
      </c>
    </row>
    <row r="84" spans="5:5">
      <c r="E84" s="11">
        <f t="shared" si="1"/>
        <v>0</v>
      </c>
    </row>
    <row r="85" spans="5:5">
      <c r="E85" s="11">
        <f t="shared" si="1"/>
        <v>0</v>
      </c>
    </row>
    <row r="86" spans="5:5">
      <c r="E86" s="11">
        <f t="shared" si="1"/>
        <v>0</v>
      </c>
    </row>
    <row r="87" spans="5:5">
      <c r="E87" s="11">
        <f t="shared" si="1"/>
        <v>0</v>
      </c>
    </row>
    <row r="88" spans="5:5">
      <c r="E88" s="11">
        <f t="shared" si="1"/>
        <v>0</v>
      </c>
    </row>
    <row r="89" spans="5:5">
      <c r="E89" s="11">
        <f t="shared" si="1"/>
        <v>0</v>
      </c>
    </row>
    <row r="90" spans="5:5">
      <c r="E90" s="11">
        <f t="shared" si="1"/>
        <v>0</v>
      </c>
    </row>
    <row r="91" spans="5:5">
      <c r="E91" s="11">
        <f t="shared" si="1"/>
        <v>0</v>
      </c>
    </row>
    <row r="92" spans="5:5">
      <c r="E92" s="11">
        <f t="shared" si="1"/>
        <v>0</v>
      </c>
    </row>
    <row r="93" spans="5:5">
      <c r="E93" s="11">
        <f t="shared" si="1"/>
        <v>0</v>
      </c>
    </row>
    <row r="94" spans="5:5">
      <c r="E94" s="11">
        <f t="shared" si="1"/>
        <v>0</v>
      </c>
    </row>
    <row r="95" spans="5:5">
      <c r="E95" s="11">
        <f t="shared" si="1"/>
        <v>0</v>
      </c>
    </row>
    <row r="96" spans="5:5">
      <c r="E96" s="11">
        <f t="shared" si="1"/>
        <v>0</v>
      </c>
    </row>
    <row r="97" spans="5:5">
      <c r="E97" s="11">
        <f t="shared" si="1"/>
        <v>0</v>
      </c>
    </row>
    <row r="98" spans="5:5">
      <c r="E98" s="11">
        <f t="shared" si="1"/>
        <v>0</v>
      </c>
    </row>
    <row r="99" spans="5:5">
      <c r="E99" s="11">
        <f t="shared" si="1"/>
        <v>0</v>
      </c>
    </row>
    <row r="100" spans="5:5">
      <c r="E100" s="11">
        <f t="shared" si="1"/>
        <v>0</v>
      </c>
    </row>
  </sheetData>
  <sheetProtection sheet="1" objects="1" scenarios="1"/>
  <conditionalFormatting sqref="B1">
    <cfRule type="containsText" dxfId="47" priority="1" operator="containsText" text="Погрузка">
      <formula>NOT(ISERROR(SEARCH("Погрузка",B1)))</formula>
    </cfRule>
    <cfRule type="containsText" dxfId="46" priority="2" operator="containsText" text="Доставка">
      <formula>NOT(ISERROR(SEARCH("Доставка",B1)))</formula>
    </cfRule>
  </conditionalFormatting>
  <hyperlinks>
    <hyperlink ref="A1" location="Отчёт!C9" display="В отчёт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Отчёт</vt:lpstr>
      <vt:lpstr>Черновые</vt:lpstr>
      <vt:lpstr>Чистовые</vt:lpstr>
      <vt:lpstr>Электрика</vt:lpstr>
      <vt:lpstr>Санузлы</vt:lpstr>
      <vt:lpstr>Окна и балконы</vt:lpstr>
      <vt:lpstr>Потолки</vt:lpstr>
      <vt:lpstr>Двери</vt:lpstr>
      <vt:lpstr>Разное</vt:lpstr>
      <vt:lpstr>Платежи</vt:lpstr>
      <vt:lpstr>Кондиционеры</vt:lpstr>
      <vt:lpstr>Отопление</vt:lpstr>
      <vt:lpstr>Свет</vt:lpstr>
      <vt:lpstr>Кухня</vt:lpstr>
      <vt:lpstr>Мебель</vt:lpstr>
      <vt:lpstr>Техника</vt:lpstr>
      <vt:lpstr>Аксессуары</vt:lpstr>
      <vt:lpstr>Другие покупки</vt:lpstr>
      <vt:lpstr>Перерасход</vt:lpstr>
    </vt:vector>
  </TitlesOfParts>
  <Company>Project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Zemskov</dc:creator>
  <cp:lastModifiedBy>Zems</cp:lastModifiedBy>
  <cp:lastPrinted>2012-12-13T03:00:26Z</cp:lastPrinted>
  <dcterms:created xsi:type="dcterms:W3CDTF">2012-12-01T03:21:30Z</dcterms:created>
  <dcterms:modified xsi:type="dcterms:W3CDTF">2014-02-05T00:52:32Z</dcterms:modified>
</cp:coreProperties>
</file>